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GAE\03 - SUAE\07. 2025\11. EMERGENCIAL 2025\VERSÃO 2\ANEXOS\"/>
    </mc:Choice>
  </mc:AlternateContent>
  <xr:revisionPtr revIDLastSave="0" documentId="13_ncr:1_{C81392BE-9C6E-498C-877C-4224E6EDD99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1" sheetId="7" r:id="rId1"/>
  </sheets>
  <definedNames>
    <definedName name="_xlnm.Print_Area" localSheetId="0">'LOTE 01'!$A$1:$F$109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F95" i="7"/>
  <c r="E95" i="7"/>
  <c r="F94" i="7"/>
  <c r="E94" i="7"/>
  <c r="F93" i="7"/>
  <c r="E93" i="7"/>
  <c r="F87" i="7"/>
  <c r="E87" i="7"/>
  <c r="F86" i="7"/>
  <c r="E86" i="7"/>
  <c r="F85" i="7"/>
  <c r="E85" i="7"/>
  <c r="F84" i="7"/>
  <c r="E84" i="7"/>
  <c r="F83" i="7"/>
  <c r="E83" i="7"/>
  <c r="F76" i="7"/>
  <c r="E76" i="7"/>
  <c r="F75" i="7"/>
  <c r="E75" i="7"/>
  <c r="F74" i="7"/>
  <c r="E74" i="7"/>
  <c r="F73" i="7"/>
  <c r="E73" i="7"/>
  <c r="F72" i="7"/>
  <c r="E72" i="7"/>
  <c r="F66" i="7"/>
  <c r="E66" i="7"/>
  <c r="F65" i="7"/>
  <c r="E65" i="7"/>
  <c r="F64" i="7"/>
  <c r="E64" i="7"/>
  <c r="F63" i="7"/>
  <c r="E63" i="7"/>
  <c r="F62" i="7"/>
  <c r="E62" i="7"/>
  <c r="F55" i="7"/>
  <c r="E55" i="7"/>
  <c r="F54" i="7"/>
  <c r="E54" i="7"/>
  <c r="F53" i="7"/>
  <c r="E53" i="7"/>
  <c r="F52" i="7"/>
  <c r="E52" i="7"/>
  <c r="F51" i="7"/>
  <c r="E51" i="7"/>
  <c r="F45" i="7"/>
  <c r="E45" i="7"/>
  <c r="F44" i="7"/>
  <c r="E44" i="7"/>
  <c r="F43" i="7"/>
  <c r="E43" i="7"/>
  <c r="F42" i="7"/>
  <c r="E42" i="7"/>
  <c r="F41" i="7"/>
  <c r="E41" i="7"/>
  <c r="F34" i="7"/>
  <c r="E34" i="7"/>
  <c r="F33" i="7"/>
  <c r="E33" i="7"/>
  <c r="F32" i="7"/>
  <c r="E32" i="7"/>
  <c r="F31" i="7"/>
  <c r="E31" i="7"/>
  <c r="F30" i="7"/>
  <c r="E30" i="7"/>
  <c r="F24" i="7"/>
  <c r="E24" i="7"/>
  <c r="F23" i="7"/>
  <c r="E23" i="7"/>
  <c r="F22" i="7"/>
  <c r="E22" i="7"/>
  <c r="F21" i="7"/>
  <c r="E21" i="7"/>
  <c r="F20" i="7"/>
  <c r="E20" i="7"/>
  <c r="F98" i="7" l="1"/>
  <c r="E98" i="7"/>
  <c r="F88" i="7"/>
  <c r="E88" i="7"/>
  <c r="E99" i="7" s="1"/>
  <c r="F77" i="7"/>
  <c r="E77" i="7"/>
  <c r="E78" i="7" s="1"/>
  <c r="F67" i="7"/>
  <c r="E67" i="7"/>
  <c r="F56" i="7"/>
  <c r="E56" i="7"/>
  <c r="F46" i="7"/>
  <c r="F57" i="7" s="1"/>
  <c r="E46" i="7"/>
  <c r="E57" i="7" s="1"/>
  <c r="F35" i="7"/>
  <c r="E35" i="7"/>
  <c r="F25" i="7"/>
  <c r="E25" i="7"/>
  <c r="E36" i="7" s="1"/>
  <c r="F78" i="7" l="1"/>
  <c r="F36" i="7"/>
  <c r="E101" i="7"/>
  <c r="F99" i="7"/>
  <c r="F101" i="7" s="1"/>
  <c r="B98" i="7"/>
  <c r="B88" i="7"/>
  <c r="B77" i="7"/>
  <c r="B67" i="7"/>
  <c r="B56" i="7"/>
  <c r="B46" i="7"/>
  <c r="B35" i="7"/>
  <c r="B25" i="7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<sst xmlns="http://schemas.openxmlformats.org/spreadsheetml/2006/main" count="142" uniqueCount="52">
  <si>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</si>
  <si>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</si>
  <si>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</si>
  <si>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</si>
  <si>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</si>
  <si>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</si>
  <si>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</si>
  <si>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</si>
  <si>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</si>
  <si>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</si>
  <si>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</si>
  <si>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</si>
  <si>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</si>
  <si>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</si>
  <si>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</si>
  <si>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</si>
  <si>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</si>
  <si>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</si>
  <si>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</si>
  <si>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</si>
  <si>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</si>
  <si>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</si>
  <si>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</si>
  <si>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</si>
  <si>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</si>
  <si>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</si>
  <si>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</si>
  <si>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</si>
  <si>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</si>
  <si>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Total</t>
  </si>
  <si>
    <r>
      <t>Estando de acordo com os termos do ato convocatório e com a legislação nele indicada,  propomos os valores acima com validade da proposta no prazo de 60 dias.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</t>
    </r>
  </si>
  <si>
    <t xml:space="preserve">      CEP: 29.056-085 </t>
  </si>
  <si>
    <t>VALOR TOTAL BRUTO COM ICMS - A X B X DIAS LETIVOS</t>
  </si>
  <si>
    <t>VALOR TOTAL DA FAIXA 01</t>
  </si>
  <si>
    <t>VALOR UNITÁRIO BRUTO POR ATENDIMENTO - B</t>
  </si>
  <si>
    <t>VALOR UNITÁRIO LÍQUIDO POR ATENDIMENTO - C</t>
  </si>
  <si>
    <t>VALOR TOTAL DA FAIXA 02</t>
  </si>
  <si>
    <t>VALOR TOTAL DA FAIXA 03</t>
  </si>
  <si>
    <t>VALOR TOTAL DA FAIXA 04</t>
  </si>
  <si>
    <t>VALOR TOTAL LÍQUIDO SEM ICMS - A X C X DIAS LETIVOS</t>
  </si>
  <si>
    <t>QUANTIDADE DE ATENDIMENTOS/DIA - A</t>
  </si>
  <si>
    <t>Misto</t>
  </si>
  <si>
    <t>FAIXA 01 - DE 5.201 A 6.928</t>
  </si>
  <si>
    <t>FAIXA 01 - DE 10.901 A 14.494</t>
  </si>
  <si>
    <t>FAIXA 02 - DE 3.501 A 5.200</t>
  </si>
  <si>
    <t>FAIXA 02 - DE 7.301 A 10.900</t>
  </si>
  <si>
    <t>FAIXA 03 - DE 1.801 A 3.500</t>
  </si>
  <si>
    <t>FAIXA 03 - DE 3.701 A 7.300</t>
  </si>
  <si>
    <t>FAIXA 04 - DE 1 A 1.800</t>
  </si>
  <si>
    <t>FAIXA 04 - DE 1 A 3.700</t>
  </si>
  <si>
    <t xml:space="preserve">PROCESSO: </t>
  </si>
  <si>
    <t>ANEXO XII C - PROPOSTA COMERCIAL - LOTE 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</si>
</sst>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0" fillId="0" borderId="0" xfId="0" applyNumberFormat="1"/>
    <xf numFmtId="0" fontId="12" fillId="0" borderId="20" xfId="0" applyFont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44" fontId="4" fillId="6" borderId="9" xfId="1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Normal="100" zoomScaleSheetLayoutView="100" workbookViewId="0">
      <selection activeCell="G14" sqref="G14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8" t="s">
        <v>10</v>
      </c>
      <c r="B1" s="69"/>
      <c r="C1" s="69"/>
      <c r="D1" s="69"/>
      <c r="E1" s="69"/>
      <c r="F1" s="70"/>
    </row>
    <row r="2" spans="1:6" s="5" customFormat="1" ht="15.75" x14ac:dyDescent="0.25">
      <c r="A2" s="71" t="s">
        <v>9</v>
      </c>
      <c r="B2" s="72"/>
      <c r="C2" s="72"/>
      <c r="D2" s="72"/>
      <c r="E2" s="72"/>
      <c r="F2" s="73"/>
    </row>
    <row r="3" spans="1:6" s="5" customFormat="1" ht="15.75" x14ac:dyDescent="0.25">
      <c r="A3" s="71" t="s">
        <v>31</v>
      </c>
      <c r="B3" s="72"/>
      <c r="C3" s="72"/>
      <c r="D3" s="72"/>
      <c r="E3" s="72"/>
      <c r="F3" s="73"/>
    </row>
    <row r="4" spans="1:6" s="5" customFormat="1" ht="15.75" x14ac:dyDescent="0.25">
      <c r="A4" s="74" t="s">
        <v>8</v>
      </c>
      <c r="B4" s="75"/>
      <c r="C4" s="75"/>
      <c r="D4" s="75"/>
      <c r="E4" s="75"/>
      <c r="F4" s="76"/>
    </row>
    <row r="5" spans="1:6" s="5" customFormat="1" ht="15.75" x14ac:dyDescent="0.25">
      <c r="A5" s="77"/>
      <c r="B5" s="78"/>
      <c r="C5" s="66" t="s">
        <v>51</v>
      </c>
      <c r="D5" s="66"/>
      <c r="E5" s="66"/>
      <c r="F5" s="67"/>
    </row>
    <row r="6" spans="1:6" s="5" customFormat="1" ht="15.75" x14ac:dyDescent="0.25">
      <c r="A6" s="65" t="s">
        <v>50</v>
      </c>
      <c r="B6" s="66"/>
      <c r="C6" s="66"/>
      <c r="D6" s="66"/>
      <c r="E6" s="66"/>
      <c r="F6" s="67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58" t="s">
        <v>7</v>
      </c>
      <c r="B8" s="59"/>
      <c r="C8" s="59"/>
      <c r="D8" s="59"/>
      <c r="E8" s="59"/>
      <c r="F8" s="60"/>
    </row>
    <row r="9" spans="1:6" s="5" customFormat="1" ht="15.75" x14ac:dyDescent="0.25">
      <c r="A9" s="58" t="s">
        <v>6</v>
      </c>
      <c r="B9" s="59"/>
      <c r="C9" s="59"/>
      <c r="D9" s="59"/>
      <c r="E9" s="59"/>
      <c r="F9" s="60"/>
    </row>
    <row r="10" spans="1:6" s="5" customFormat="1" ht="15.75" x14ac:dyDescent="0.25">
      <c r="A10" s="58" t="s">
        <v>5</v>
      </c>
      <c r="B10" s="59"/>
      <c r="C10" s="59"/>
      <c r="D10" s="59"/>
      <c r="E10" s="59"/>
      <c r="F10" s="60"/>
    </row>
    <row r="11" spans="1:6" s="5" customFormat="1" ht="15.75" x14ac:dyDescent="0.25">
      <c r="A11" s="63" t="s">
        <v>4</v>
      </c>
      <c r="B11" s="64"/>
      <c r="C11" s="64"/>
      <c r="D11" s="59" t="s">
        <v>11</v>
      </c>
      <c r="E11" s="59"/>
      <c r="F11" s="60"/>
    </row>
    <row r="12" spans="1:6" s="5" customFormat="1" ht="15.75" x14ac:dyDescent="0.25">
      <c r="A12" s="58" t="s">
        <v>3</v>
      </c>
      <c r="B12" s="59"/>
      <c r="C12" s="59"/>
      <c r="D12" s="59" t="s">
        <v>12</v>
      </c>
      <c r="E12" s="59"/>
      <c r="F12" s="60"/>
    </row>
    <row r="13" spans="1:6" s="5" customFormat="1" ht="15.75" x14ac:dyDescent="0.25">
      <c r="A13" s="58" t="s">
        <v>2</v>
      </c>
      <c r="B13" s="59"/>
      <c r="C13" s="59"/>
      <c r="D13" s="59" t="s">
        <v>13</v>
      </c>
      <c r="E13" s="59"/>
      <c r="F13" s="60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38" t="s">
        <v>28</v>
      </c>
      <c r="B15" s="39"/>
      <c r="C15" s="39"/>
      <c r="D15" s="39"/>
      <c r="E15" s="39"/>
      <c r="F15" s="40"/>
    </row>
    <row r="16" spans="1:6" x14ac:dyDescent="0.25">
      <c r="A16" s="9" t="s">
        <v>14</v>
      </c>
      <c r="B16" s="19"/>
      <c r="C16" s="20">
        <v>202</v>
      </c>
      <c r="D16" s="21"/>
      <c r="E16" s="21"/>
      <c r="F16" s="10"/>
    </row>
    <row r="17" spans="1:9" x14ac:dyDescent="0.25">
      <c r="A17" s="55" t="s">
        <v>26</v>
      </c>
      <c r="B17" s="56"/>
      <c r="C17" s="56"/>
      <c r="D17" s="56"/>
      <c r="E17" s="56"/>
      <c r="F17" s="57"/>
    </row>
    <row r="18" spans="1:9" x14ac:dyDescent="0.25">
      <c r="A18" s="55" t="s">
        <v>42</v>
      </c>
      <c r="B18" s="56"/>
      <c r="C18" s="56"/>
      <c r="D18" s="56"/>
      <c r="E18" s="56"/>
      <c r="F18" s="57"/>
    </row>
    <row r="19" spans="1:9" ht="36" x14ac:dyDescent="0.25">
      <c r="A19" s="18" t="s">
        <v>22</v>
      </c>
      <c r="B19" s="1" t="s">
        <v>40</v>
      </c>
      <c r="C19" s="1" t="s">
        <v>34</v>
      </c>
      <c r="D19" s="1" t="s">
        <v>35</v>
      </c>
      <c r="E19" s="1" t="s">
        <v>32</v>
      </c>
      <c r="F19" s="11" t="s">
        <v>39</v>
      </c>
    </row>
    <row r="20" spans="1:9" x14ac:dyDescent="0.25">
      <c r="A20" s="12" t="s">
        <v>15</v>
      </c>
      <c r="B20" s="23">
        <v>0</v>
      </c>
      <c r="C20" s="2"/>
      <c r="D20" s="3"/>
      <c r="E20" s="3">
        <f>B20*C20*$C$16</f>
        <v>0</v>
      </c>
      <c r="F20" s="13">
        <f>B20*D20*$C$16</f>
        <v>0</v>
      </c>
    </row>
    <row r="21" spans="1:9" x14ac:dyDescent="0.25">
      <c r="A21" s="12" t="s">
        <v>41</v>
      </c>
      <c r="B21" s="23">
        <v>2376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9" x14ac:dyDescent="0.25">
      <c r="A22" s="12" t="s">
        <v>16</v>
      </c>
      <c r="B22" s="23">
        <v>574</v>
      </c>
      <c r="C22" s="2"/>
      <c r="D22" s="3"/>
      <c r="E22" s="3">
        <f t="shared" si="0"/>
        <v>0</v>
      </c>
      <c r="F22" s="13">
        <f t="shared" si="1"/>
        <v>0</v>
      </c>
    </row>
    <row r="23" spans="1:9" x14ac:dyDescent="0.25">
      <c r="A23" s="15" t="s">
        <v>24</v>
      </c>
      <c r="B23" s="23">
        <v>997</v>
      </c>
      <c r="C23" s="2"/>
      <c r="D23" s="3"/>
      <c r="E23" s="3">
        <f t="shared" si="0"/>
        <v>0</v>
      </c>
      <c r="F23" s="13">
        <f t="shared" si="1"/>
        <v>0</v>
      </c>
    </row>
    <row r="24" spans="1:9" x14ac:dyDescent="0.25">
      <c r="A24" s="15" t="s">
        <v>25</v>
      </c>
      <c r="B24" s="23">
        <v>2981</v>
      </c>
      <c r="C24" s="2"/>
      <c r="D24" s="3"/>
      <c r="E24" s="3">
        <f t="shared" si="0"/>
        <v>0</v>
      </c>
      <c r="F24" s="13">
        <f t="shared" si="1"/>
        <v>0</v>
      </c>
    </row>
    <row r="25" spans="1:9" x14ac:dyDescent="0.25">
      <c r="A25" s="17" t="s">
        <v>29</v>
      </c>
      <c r="B25" s="24">
        <f>SUM(B20:B24)</f>
        <v>6928</v>
      </c>
      <c r="C25" s="2"/>
      <c r="D25" s="3"/>
      <c r="E25" s="3">
        <f>SUM(E20:E24)</f>
        <v>0</v>
      </c>
      <c r="F25" s="3">
        <f>SUM(F20:F24)</f>
        <v>0</v>
      </c>
    </row>
    <row r="26" spans="1:9" ht="15" customHeight="1" x14ac:dyDescent="0.25">
      <c r="A26" s="26"/>
      <c r="B26" s="27"/>
      <c r="C26" s="27"/>
      <c r="D26" s="27"/>
      <c r="E26" s="27"/>
      <c r="F26" s="28"/>
    </row>
    <row r="27" spans="1:9" ht="15" customHeight="1" x14ac:dyDescent="0.25">
      <c r="A27" s="55" t="s">
        <v>27</v>
      </c>
      <c r="B27" s="56"/>
      <c r="C27" s="56"/>
      <c r="D27" s="56"/>
      <c r="E27" s="56"/>
      <c r="F27" s="57"/>
    </row>
    <row r="28" spans="1:9" ht="15" customHeight="1" x14ac:dyDescent="0.25">
      <c r="A28" s="55" t="s">
        <v>43</v>
      </c>
      <c r="B28" s="56"/>
      <c r="C28" s="56"/>
      <c r="D28" s="56"/>
      <c r="E28" s="56"/>
      <c r="F28" s="57"/>
    </row>
    <row r="29" spans="1:9" ht="36" x14ac:dyDescent="0.25">
      <c r="A29" s="18" t="s">
        <v>22</v>
      </c>
      <c r="B29" s="1" t="s">
        <v>40</v>
      </c>
      <c r="C29" s="1" t="s">
        <v>34</v>
      </c>
      <c r="D29" s="1" t="s">
        <v>35</v>
      </c>
      <c r="E29" s="1" t="s">
        <v>32</v>
      </c>
      <c r="F29" s="11" t="s">
        <v>39</v>
      </c>
      <c r="I29" s="16"/>
    </row>
    <row r="30" spans="1:9" ht="15" customHeight="1" x14ac:dyDescent="0.25">
      <c r="A30" s="12" t="s">
        <v>15</v>
      </c>
      <c r="B30" s="23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9" ht="15" customHeight="1" x14ac:dyDescent="0.25">
      <c r="A31" s="12" t="s">
        <v>41</v>
      </c>
      <c r="B31" s="23">
        <v>6228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9" ht="15" customHeight="1" x14ac:dyDescent="0.25">
      <c r="A32" s="12" t="s">
        <v>16</v>
      </c>
      <c r="B32" s="23">
        <v>1576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23">
        <v>987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23">
        <v>4703</v>
      </c>
      <c r="C34" s="2"/>
      <c r="D34" s="3"/>
      <c r="E34" s="3">
        <f t="shared" si="2"/>
        <v>0</v>
      </c>
      <c r="F34" s="13">
        <f t="shared" si="3"/>
        <v>0</v>
      </c>
    </row>
    <row r="35" spans="1:6" ht="14.25" customHeight="1" x14ac:dyDescent="0.25">
      <c r="A35" s="17" t="s">
        <v>29</v>
      </c>
      <c r="B35" s="24">
        <f>SUM(B30:B34)</f>
        <v>14494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53" t="s">
        <v>33</v>
      </c>
      <c r="B36" s="54"/>
      <c r="C36" s="54"/>
      <c r="D36" s="54"/>
      <c r="E36" s="25">
        <f>SUM(E25,E35)</f>
        <v>0</v>
      </c>
      <c r="F36" s="25">
        <f>SUM(F25,F35)</f>
        <v>0</v>
      </c>
    </row>
    <row r="37" spans="1:6" ht="15" customHeight="1" x14ac:dyDescent="0.25">
      <c r="A37" s="50"/>
      <c r="B37" s="51"/>
      <c r="C37" s="51"/>
      <c r="D37" s="51"/>
      <c r="E37" s="51"/>
      <c r="F37" s="52"/>
    </row>
    <row r="38" spans="1:6" x14ac:dyDescent="0.25">
      <c r="A38" s="55" t="s">
        <v>26</v>
      </c>
      <c r="B38" s="56"/>
      <c r="C38" s="56"/>
      <c r="D38" s="56"/>
      <c r="E38" s="56"/>
      <c r="F38" s="57"/>
    </row>
    <row r="39" spans="1:6" x14ac:dyDescent="0.25">
      <c r="A39" s="29" t="s">
        <v>44</v>
      </c>
      <c r="B39" s="30"/>
      <c r="C39" s="30"/>
      <c r="D39" s="30"/>
      <c r="E39" s="30"/>
      <c r="F39" s="31"/>
    </row>
    <row r="40" spans="1:6" ht="36" x14ac:dyDescent="0.25">
      <c r="A40" s="18" t="s">
        <v>22</v>
      </c>
      <c r="B40" s="1" t="s">
        <v>40</v>
      </c>
      <c r="C40" s="1" t="s">
        <v>34</v>
      </c>
      <c r="D40" s="1" t="s">
        <v>35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0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41</v>
      </c>
      <c r="B42" s="4">
        <v>1795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436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756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2241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17" t="s">
        <v>29</v>
      </c>
      <c r="B46" s="24">
        <f>SUM(B41:B45)</f>
        <v>5228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50"/>
      <c r="B47" s="51"/>
      <c r="C47" s="51"/>
      <c r="D47" s="51"/>
      <c r="E47" s="51"/>
      <c r="F47" s="52"/>
    </row>
    <row r="48" spans="1:6" ht="15" customHeight="1" x14ac:dyDescent="0.25">
      <c r="A48" s="55" t="s">
        <v>27</v>
      </c>
      <c r="B48" s="56"/>
      <c r="C48" s="56"/>
      <c r="D48" s="56"/>
      <c r="E48" s="56"/>
      <c r="F48" s="57"/>
    </row>
    <row r="49" spans="1:6" ht="15" customHeight="1" x14ac:dyDescent="0.25">
      <c r="A49" s="29" t="s">
        <v>45</v>
      </c>
      <c r="B49" s="30"/>
      <c r="C49" s="30"/>
      <c r="D49" s="30"/>
      <c r="E49" s="30"/>
      <c r="F49" s="31"/>
    </row>
    <row r="50" spans="1:6" ht="36" x14ac:dyDescent="0.25">
      <c r="A50" s="18" t="s">
        <v>22</v>
      </c>
      <c r="B50" s="1" t="s">
        <v>40</v>
      </c>
      <c r="C50" s="1" t="s">
        <v>34</v>
      </c>
      <c r="D50" s="1" t="s">
        <v>35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41</v>
      </c>
      <c r="B52" s="4">
        <v>4689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1191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750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3535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17" t="s">
        <v>29</v>
      </c>
      <c r="B56" s="24">
        <f>SUM(B51:B55)</f>
        <v>10915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53" t="s">
        <v>36</v>
      </c>
      <c r="B57" s="54"/>
      <c r="C57" s="54"/>
      <c r="D57" s="54"/>
      <c r="E57" s="25">
        <f>SUM(E46,E56)</f>
        <v>0</v>
      </c>
      <c r="F57" s="25">
        <f>SUM(F46,F56)</f>
        <v>0</v>
      </c>
    </row>
    <row r="58" spans="1:6" ht="15" customHeight="1" x14ac:dyDescent="0.25">
      <c r="A58" s="50"/>
      <c r="B58" s="51"/>
      <c r="C58" s="51"/>
      <c r="D58" s="51"/>
      <c r="E58" s="51"/>
      <c r="F58" s="52"/>
    </row>
    <row r="59" spans="1:6" x14ac:dyDescent="0.25">
      <c r="A59" s="55" t="s">
        <v>26</v>
      </c>
      <c r="B59" s="56"/>
      <c r="C59" s="56"/>
      <c r="D59" s="56"/>
      <c r="E59" s="56"/>
      <c r="F59" s="57"/>
    </row>
    <row r="60" spans="1:6" x14ac:dyDescent="0.25">
      <c r="A60" s="29" t="s">
        <v>46</v>
      </c>
      <c r="B60" s="30"/>
      <c r="C60" s="30"/>
      <c r="D60" s="30"/>
      <c r="E60" s="30"/>
      <c r="F60" s="31"/>
    </row>
    <row r="61" spans="1:6" ht="36" x14ac:dyDescent="0.25">
      <c r="A61" s="18" t="s">
        <v>22</v>
      </c>
      <c r="B61" s="1" t="s">
        <v>40</v>
      </c>
      <c r="C61" s="1" t="s">
        <v>34</v>
      </c>
      <c r="D61" s="1" t="s">
        <v>35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0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41</v>
      </c>
      <c r="B63" s="4">
        <v>1197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289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506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1495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17" t="s">
        <v>29</v>
      </c>
      <c r="B67" s="24">
        <f>SUM(B62:B66)</f>
        <v>3487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26"/>
      <c r="B68" s="27"/>
      <c r="C68" s="27"/>
      <c r="D68" s="27"/>
      <c r="E68" s="27"/>
      <c r="F68" s="28"/>
    </row>
    <row r="69" spans="1:6" x14ac:dyDescent="0.25">
      <c r="A69" s="55" t="s">
        <v>27</v>
      </c>
      <c r="B69" s="56"/>
      <c r="C69" s="56"/>
      <c r="D69" s="56"/>
      <c r="E69" s="56"/>
      <c r="F69" s="57"/>
    </row>
    <row r="70" spans="1:6" x14ac:dyDescent="0.25">
      <c r="A70" s="29" t="s">
        <v>47</v>
      </c>
      <c r="B70" s="30"/>
      <c r="C70" s="30"/>
      <c r="D70" s="30"/>
      <c r="E70" s="30"/>
      <c r="F70" s="31"/>
    </row>
    <row r="71" spans="1:6" ht="36" x14ac:dyDescent="0.25">
      <c r="A71" s="18" t="s">
        <v>22</v>
      </c>
      <c r="B71" s="1" t="s">
        <v>40</v>
      </c>
      <c r="C71" s="1" t="s">
        <v>34</v>
      </c>
      <c r="D71" s="1" t="s">
        <v>35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41</v>
      </c>
      <c r="B73" s="4">
        <v>3129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794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500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2358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17" t="s">
        <v>29</v>
      </c>
      <c r="B77" s="24">
        <f>SUM(B72:B76)</f>
        <v>7281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53" t="s">
        <v>37</v>
      </c>
      <c r="B78" s="54"/>
      <c r="C78" s="54"/>
      <c r="D78" s="54"/>
      <c r="E78" s="25">
        <f>SUM(E67,E77)</f>
        <v>0</v>
      </c>
      <c r="F78" s="25">
        <f>SUM(F67,F77)</f>
        <v>0</v>
      </c>
    </row>
    <row r="79" spans="1:6" x14ac:dyDescent="0.25">
      <c r="A79" s="50"/>
      <c r="B79" s="51"/>
      <c r="C79" s="51"/>
      <c r="D79" s="51"/>
      <c r="E79" s="51"/>
      <c r="F79" s="52"/>
    </row>
    <row r="80" spans="1:6" x14ac:dyDescent="0.25">
      <c r="A80" s="55" t="s">
        <v>26</v>
      </c>
      <c r="B80" s="56"/>
      <c r="C80" s="56"/>
      <c r="D80" s="56"/>
      <c r="E80" s="56"/>
      <c r="F80" s="57"/>
    </row>
    <row r="81" spans="1:6" x14ac:dyDescent="0.25">
      <c r="A81" s="29" t="s">
        <v>48</v>
      </c>
      <c r="B81" s="30"/>
      <c r="C81" s="30"/>
      <c r="D81" s="30"/>
      <c r="E81" s="30"/>
      <c r="F81" s="31"/>
    </row>
    <row r="82" spans="1:6" ht="36" x14ac:dyDescent="0.25">
      <c r="A82" s="18" t="s">
        <v>22</v>
      </c>
      <c r="B82" s="1" t="s">
        <v>40</v>
      </c>
      <c r="C82" s="1" t="s">
        <v>34</v>
      </c>
      <c r="D82" s="1" t="s">
        <v>35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0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41</v>
      </c>
      <c r="B84" s="4">
        <v>606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147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258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751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17" t="s">
        <v>29</v>
      </c>
      <c r="B88" s="24">
        <f>SUM(B83:B87)</f>
        <v>1762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26"/>
      <c r="B89" s="27"/>
      <c r="C89" s="27"/>
      <c r="D89" s="27"/>
      <c r="E89" s="27"/>
      <c r="F89" s="28"/>
    </row>
    <row r="90" spans="1:6" ht="15" customHeight="1" x14ac:dyDescent="0.25">
      <c r="A90" s="55" t="s">
        <v>27</v>
      </c>
      <c r="B90" s="56"/>
      <c r="C90" s="56"/>
      <c r="D90" s="56"/>
      <c r="E90" s="56"/>
      <c r="F90" s="57"/>
    </row>
    <row r="91" spans="1:6" ht="15" customHeight="1" x14ac:dyDescent="0.25">
      <c r="A91" s="29" t="s">
        <v>49</v>
      </c>
      <c r="B91" s="30"/>
      <c r="C91" s="30"/>
      <c r="D91" s="30"/>
      <c r="E91" s="30"/>
      <c r="F91" s="31"/>
    </row>
    <row r="92" spans="1:6" ht="36" x14ac:dyDescent="0.25">
      <c r="A92" s="18" t="s">
        <v>22</v>
      </c>
      <c r="B92" s="1" t="s">
        <v>40</v>
      </c>
      <c r="C92" s="1" t="s">
        <v>34</v>
      </c>
      <c r="D92" s="1" t="s">
        <v>35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41</v>
      </c>
      <c r="B94" s="4">
        <v>1577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402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259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1185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17" t="s">
        <v>29</v>
      </c>
      <c r="B98" s="24">
        <f>SUM(B93:B97)</f>
        <v>3673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53" t="s">
        <v>38</v>
      </c>
      <c r="B99" s="54"/>
      <c r="C99" s="54"/>
      <c r="D99" s="54"/>
      <c r="E99" s="25">
        <f>SUM(E88,E98)</f>
        <v>0</v>
      </c>
      <c r="F99" s="25">
        <f>SUM(F88,F98)</f>
        <v>0</v>
      </c>
    </row>
    <row r="100" spans="1:6" ht="15" customHeight="1" x14ac:dyDescent="0.25">
      <c r="A100" s="50"/>
      <c r="B100" s="51"/>
      <c r="C100" s="51"/>
      <c r="D100" s="51"/>
      <c r="E100" s="51"/>
      <c r="F100" s="52"/>
    </row>
    <row r="101" spans="1:6" x14ac:dyDescent="0.25">
      <c r="A101" s="61" t="s">
        <v>17</v>
      </c>
      <c r="B101" s="62"/>
      <c r="C101" s="62"/>
      <c r="D101" s="62"/>
      <c r="E101" s="22">
        <f>SUM(E99,E78,E57,E36)</f>
        <v>0</v>
      </c>
      <c r="F101" s="22">
        <f>SUM(F99,F78,F57,F36)</f>
        <v>0</v>
      </c>
    </row>
    <row r="102" spans="1:6" x14ac:dyDescent="0.25">
      <c r="A102" s="41" t="s">
        <v>18</v>
      </c>
      <c r="B102" s="42"/>
      <c r="C102" s="42"/>
      <c r="D102" s="42"/>
      <c r="E102" s="42"/>
      <c r="F102" s="43"/>
    </row>
    <row r="103" spans="1:6" x14ac:dyDescent="0.25">
      <c r="A103" s="41" t="s">
        <v>19</v>
      </c>
      <c r="B103" s="42"/>
      <c r="C103" s="42"/>
      <c r="D103" s="42"/>
      <c r="E103" s="42"/>
      <c r="F103" s="43"/>
    </row>
    <row r="104" spans="1:6" x14ac:dyDescent="0.25">
      <c r="A104" s="41" t="s">
        <v>20</v>
      </c>
      <c r="B104" s="42"/>
      <c r="C104" s="42"/>
      <c r="D104" s="42"/>
      <c r="E104" s="42"/>
      <c r="F104" s="43"/>
    </row>
    <row r="105" spans="1:6" x14ac:dyDescent="0.25">
      <c r="A105" s="41" t="s">
        <v>21</v>
      </c>
      <c r="B105" s="42"/>
      <c r="C105" s="42"/>
      <c r="D105" s="42"/>
      <c r="E105" s="42"/>
      <c r="F105" s="43"/>
    </row>
    <row r="106" spans="1:6" x14ac:dyDescent="0.25">
      <c r="A106" s="35" t="s">
        <v>23</v>
      </c>
      <c r="B106" s="36"/>
      <c r="C106" s="36"/>
      <c r="D106" s="36"/>
      <c r="E106" s="36"/>
      <c r="F106" s="37"/>
    </row>
    <row r="107" spans="1:6" ht="35.25" customHeight="1" x14ac:dyDescent="0.25">
      <c r="A107" s="44" t="s">
        <v>30</v>
      </c>
      <c r="B107" s="45"/>
      <c r="C107" s="45"/>
      <c r="D107" s="45"/>
      <c r="E107" s="45"/>
      <c r="F107" s="46"/>
    </row>
    <row r="108" spans="1:6" ht="15.75" x14ac:dyDescent="0.25">
      <c r="A108" s="14" t="s">
        <v>1</v>
      </c>
      <c r="B108" s="47"/>
      <c r="C108" s="48"/>
      <c r="D108" s="48"/>
      <c r="E108" s="48"/>
      <c r="F108" s="49"/>
    </row>
    <row r="109" spans="1:6" ht="162.75" customHeight="1" thickBot="1" x14ac:dyDescent="0.3">
      <c r="A109" s="32" t="s">
        <v>0</v>
      </c>
      <c r="B109" s="33"/>
      <c r="C109" s="33"/>
      <c r="D109" s="33"/>
      <c r="E109" s="33"/>
      <c r="F109" s="34"/>
    </row>
  </sheetData>
  <mergeCells count="54">
    <mergeCell ref="A79:F79"/>
    <mergeCell ref="A1:F1"/>
    <mergeCell ref="A2:F2"/>
    <mergeCell ref="A3:F3"/>
    <mergeCell ref="A4:F4"/>
    <mergeCell ref="A57:D57"/>
    <mergeCell ref="A5:B5"/>
    <mergeCell ref="C5:F5"/>
    <mergeCell ref="A48:F48"/>
    <mergeCell ref="A49:F49"/>
    <mergeCell ref="A47:F47"/>
    <mergeCell ref="A26:F26"/>
    <mergeCell ref="A36:D36"/>
    <mergeCell ref="A28:F28"/>
    <mergeCell ref="A17:F17"/>
    <mergeCell ref="A27:F27"/>
    <mergeCell ref="A11:C11"/>
    <mergeCell ref="D11:F11"/>
    <mergeCell ref="A6:F6"/>
    <mergeCell ref="A8:F8"/>
    <mergeCell ref="A9:F9"/>
    <mergeCell ref="A10:F10"/>
    <mergeCell ref="A12:C12"/>
    <mergeCell ref="A13:C13"/>
    <mergeCell ref="D12:F12"/>
    <mergeCell ref="D13:F13"/>
    <mergeCell ref="A103:F103"/>
    <mergeCell ref="A81:F81"/>
    <mergeCell ref="A101:D101"/>
    <mergeCell ref="A102:F102"/>
    <mergeCell ref="A18:F18"/>
    <mergeCell ref="A39:F39"/>
    <mergeCell ref="A60:F60"/>
    <mergeCell ref="A38:F38"/>
    <mergeCell ref="A59:F59"/>
    <mergeCell ref="A80:F80"/>
    <mergeCell ref="A100:F100"/>
    <mergeCell ref="A37:F37"/>
    <mergeCell ref="A68:F68"/>
    <mergeCell ref="A91:F91"/>
    <mergeCell ref="A109:F109"/>
    <mergeCell ref="A106:F106"/>
    <mergeCell ref="A15:F15"/>
    <mergeCell ref="A104:F104"/>
    <mergeCell ref="A105:F105"/>
    <mergeCell ref="A107:F107"/>
    <mergeCell ref="B108:F108"/>
    <mergeCell ref="A58:F58"/>
    <mergeCell ref="A99:D99"/>
    <mergeCell ref="A90:F90"/>
    <mergeCell ref="A89:F89"/>
    <mergeCell ref="A69:F69"/>
    <mergeCell ref="A70:F70"/>
    <mergeCell ref="A78:D7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Width="0" fitToHeight="0" orientation="portrait" r:id="rId1"/>
  <rowBreaks count="1" manualBreakCount="1">
    <brk id="68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01</vt:lpstr>
      <vt:lpstr>'LOTE 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2023-09-11T14:46:24Z</cp:lastPrinted>
  <dcterms:created xsi:type="dcterms:W3CDTF">2021-03-05T12:53:51Z</dcterms:created>
  <dcterms:modified xsi:type="dcterms:W3CDTF">2025-02-19T12:03:00Z</dcterms:modified>
</cp:coreProperties>
</file>