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S:\GAE\03 - SUAE\07. 2025\11. EMERGENCIAL 2025\VERSÃO 2\ANEXOS\"/>
    </mc:Choice>
  </mc:AlternateContent>
  <xr:revisionPtr revIDLastSave="0" documentId="13_ncr:1_{F1805E1F-1CD1-4132-8965-D919621A87BA}" xr6:coauthVersionLast="36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OTE 05" sheetId="7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7" i="7" l="1"/>
  <c r="E97" i="7"/>
  <c r="F96" i="7"/>
  <c r="E96" i="7"/>
  <c r="F95" i="7"/>
  <c r="E95" i="7"/>
  <c r="F94" i="7"/>
  <c r="E94" i="7"/>
  <c r="F93" i="7"/>
  <c r="E93" i="7"/>
  <c r="E98" i="7" s="1"/>
  <c r="F87" i="7"/>
  <c r="E87" i="7"/>
  <c r="F86" i="7"/>
  <c r="E86" i="7"/>
  <c r="F85" i="7"/>
  <c r="E85" i="7"/>
  <c r="F84" i="7"/>
  <c r="E84" i="7"/>
  <c r="F83" i="7"/>
  <c r="E83" i="7"/>
  <c r="F76" i="7"/>
  <c r="E76" i="7"/>
  <c r="F75" i="7"/>
  <c r="E75" i="7"/>
  <c r="F74" i="7"/>
  <c r="E74" i="7"/>
  <c r="F73" i="7"/>
  <c r="E73" i="7"/>
  <c r="F72" i="7"/>
  <c r="F77" i="7" s="1"/>
  <c r="E72" i="7"/>
  <c r="F66" i="7"/>
  <c r="E66" i="7"/>
  <c r="F65" i="7"/>
  <c r="F67" i="7" s="1"/>
  <c r="F78" i="7" s="1"/>
  <c r="E65" i="7"/>
  <c r="F64" i="7"/>
  <c r="E64" i="7"/>
  <c r="F63" i="7"/>
  <c r="E63" i="7"/>
  <c r="F62" i="7"/>
  <c r="E62" i="7"/>
  <c r="F55" i="7"/>
  <c r="E55" i="7"/>
  <c r="F54" i="7"/>
  <c r="E54" i="7"/>
  <c r="F53" i="7"/>
  <c r="E53" i="7"/>
  <c r="F52" i="7"/>
  <c r="E52" i="7"/>
  <c r="F51" i="7"/>
  <c r="F56" i="7" s="1"/>
  <c r="E51" i="7"/>
  <c r="F45" i="7"/>
  <c r="E45" i="7"/>
  <c r="F44" i="7"/>
  <c r="E44" i="7"/>
  <c r="F43" i="7"/>
  <c r="E43" i="7"/>
  <c r="F42" i="7"/>
  <c r="E42" i="7"/>
  <c r="F41" i="7"/>
  <c r="F46" i="7" s="1"/>
  <c r="F57" i="7" s="1"/>
  <c r="E41" i="7"/>
  <c r="E46" i="7" s="1"/>
  <c r="F34" i="7"/>
  <c r="E34" i="7"/>
  <c r="F33" i="7"/>
  <c r="E33" i="7"/>
  <c r="F32" i="7"/>
  <c r="E32" i="7"/>
  <c r="F31" i="7"/>
  <c r="E31" i="7"/>
  <c r="F30" i="7"/>
  <c r="E30" i="7"/>
  <c r="F24" i="7"/>
  <c r="E24" i="7"/>
  <c r="F23" i="7"/>
  <c r="E23" i="7"/>
  <c r="F22" i="7"/>
  <c r="E22" i="7"/>
  <c r="F21" i="7"/>
  <c r="E21" i="7"/>
  <c r="F20" i="7"/>
  <c r="F25" i="7" s="1"/>
  <c r="E20" i="7"/>
  <c r="F36" i="7" l="1"/>
  <c r="E57" i="7"/>
  <c r="F98" i="7"/>
  <c r="E35" i="7"/>
  <c r="F35" i="7"/>
  <c r="E88" i="7"/>
  <c r="E99" i="7" s="1"/>
  <c r="F88" i="7"/>
  <c r="F99" i="7" s="1"/>
  <c r="E56" i="7"/>
  <c r="E67" i="7"/>
  <c r="E25" i="7"/>
  <c r="E36" i="7" s="1"/>
  <c r="E77" i="7"/>
  <c r="B98" i="7"/>
  <c r="B88" i="7"/>
  <c r="B56" i="7"/>
  <c r="B77" i="7"/>
  <c r="B67" i="7"/>
  <c r="B46" i="7"/>
  <c r="B35" i="7"/>
  <c r="B25" i="7"/>
  <c r="F101" i="7" l="1"/>
  <c r="E78" i="7"/>
  <c r="E101" i="7" s="1"/>
</calcChain>
</file>

<file path=xl/sharedStrings.xml><?xml version="1.0" encoding="utf-8"?>
<sst xmlns="http://schemas.openxmlformats.org/spreadsheetml/2006/main" count="142" uniqueCount="52">
  <si>
    <t>Carimbo e assinatura do representante da empresa</t>
  </si>
  <si>
    <t>DATA</t>
  </si>
  <si>
    <t xml:space="preserve">BANCO:                                                                            </t>
  </si>
  <si>
    <t xml:space="preserve">CNPJ:                                                                                </t>
  </si>
  <si>
    <t>TEL/FAX:</t>
  </si>
  <si>
    <t>BAIRRO:</t>
  </si>
  <si>
    <t>ENDEREÇO:</t>
  </si>
  <si>
    <t xml:space="preserve">RAZÃO SOCIAL: </t>
  </si>
  <si>
    <t xml:space="preserve">        CNPJ : 27.080.563/0001-93</t>
  </si>
  <si>
    <t xml:space="preserve">      Av. César Hilal, n.º 1.111, Santa Lúcia, Vitória – ES</t>
  </si>
  <si>
    <t xml:space="preserve">        SECRETARIA DE ESTADO DA EDUCAÇÃO (SEDU) </t>
  </si>
  <si>
    <t>E-MAIL:</t>
  </si>
  <si>
    <t>INSCR. ESTADUAL:</t>
  </si>
  <si>
    <t>AGÊNCIA:</t>
  </si>
  <si>
    <t>Nº DE DIAS LETIVOS</t>
  </si>
  <si>
    <t>Lanche</t>
  </si>
  <si>
    <t>Refeição</t>
  </si>
  <si>
    <t>VALOR GLOBAL COM TODAS AS FAIXAS</t>
  </si>
  <si>
    <t>As propostas serão classificadas de acordo com o menor valor obtido com o somatório de todas as faixas.</t>
  </si>
  <si>
    <t>O valor total da faixa posterior, não pode ser superior que o valor da faixa anterior.</t>
  </si>
  <si>
    <t>Exemplo: O valor total da Faixa 02, não pode ser superior ao valor total da Faixa 01.</t>
  </si>
  <si>
    <t>O atendimento máximo em cada faixa, foi estabelecido para o "cento" mais próximo. Exemplo: 1.518, está mais próximo de 1.500 do que de 1.600.</t>
  </si>
  <si>
    <t>TIPO DE ATENDIMENTO</t>
  </si>
  <si>
    <t>OS ITENS DEVERÃO ATENDER AS ESPECIFICAÇÕES DO TERMO DE REFERÊNCIA</t>
  </si>
  <si>
    <t>Integral 9h30</t>
  </si>
  <si>
    <t>Integral 7h</t>
  </si>
  <si>
    <t>ESCOLAS SEM INSALUBRIDADE</t>
  </si>
  <si>
    <t>ESCOLAS COM INSALUBRIDADE</t>
  </si>
  <si>
    <t>ALIMENTAÇÃO ESCOLAR</t>
  </si>
  <si>
    <r>
      <t>Estando de acordo com os termos do ato convocatório e com a legislação nele indicada,  propomos os valores acima com validade da proposta de</t>
    </r>
    <r>
      <rPr>
        <b/>
        <sz val="12"/>
        <color indexed="8"/>
        <rFont val="Calibri"/>
        <family val="2"/>
        <scheme val="minor"/>
      </rPr>
      <t xml:space="preserve"> 60  dias.                                                                                                                                                                                      </t>
    </r>
  </si>
  <si>
    <t>Total</t>
  </si>
  <si>
    <t xml:space="preserve">      CEP: 29.056-085 </t>
  </si>
  <si>
    <t>VALOR TOTAL BRUTO COM ICMS - A X B X DIAS LETIVOS</t>
  </si>
  <si>
    <t>VALOR UNITÁRIO BRUTO POR ATENDIMENTO - B</t>
  </si>
  <si>
    <t>VALOR UNITÁRIO LÍQUIDO POR ATENDIMENTO - C</t>
  </si>
  <si>
    <t xml:space="preserve">VALOR TOTAL DA FAIXA 01 </t>
  </si>
  <si>
    <t xml:space="preserve">VALOR TOTAL DA FAIXA 02 </t>
  </si>
  <si>
    <t>VALOR TOTAL DA FAIXA 03</t>
  </si>
  <si>
    <t>VALOR TOTAL DA FAIXA 04</t>
  </si>
  <si>
    <t>VALOR TOTAL LÍQUIDO SEM ICMS - A X C X DIAS LETIVOS</t>
  </si>
  <si>
    <t>QUANTIDADE DE ATENDIMENTOS/DIA - A</t>
  </si>
  <si>
    <t>Misto</t>
  </si>
  <si>
    <t>FAIXA 04 - DE 1 A 1.500</t>
  </si>
  <si>
    <t>FAIXA 01 - DE 4.501 A 5.979</t>
  </si>
  <si>
    <t>FAIXA 01 - DE 16.301 A 21.557</t>
  </si>
  <si>
    <t>FAIXA 02 - DE 3.001 A 4.500</t>
  </si>
  <si>
    <t>FAIXA 02 - DE 10.801 A 16.300</t>
  </si>
  <si>
    <t>FAIXA 03 - DE 1.501 A 3.000</t>
  </si>
  <si>
    <t>FAIXA 03 - DE 5.501 A 10.800</t>
  </si>
  <si>
    <t>FAIXA 04 -DE 1 A 5.500</t>
  </si>
  <si>
    <t xml:space="preserve"> PROCESSO: </t>
  </si>
  <si>
    <t>ANEXO XII O - PROPOSTA COMERCIAL - LOTE 05 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</si>
</sst>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_(&quot;R$ &quot;* #,##0.00_);_(&quot;R$ &quot;* \(#,##0.00\);_(&quot;R$ &quot;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10"/>
      <color theme="1"/>
      <name val="Arial"/>
      <family val="2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gray0625"/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</fills>
  <borders count="22">
    <border>
      <left/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0">
    <xf numFmtId="0" fontId="0" fillId="0" borderId="0" xfId="0"/>
    <xf numFmtId="0" fontId="5" fillId="5" borderId="9" xfId="0" applyFont="1" applyFill="1" applyBorder="1" applyAlignment="1">
      <alignment horizontal="center" vertical="center" wrapText="1"/>
    </xf>
    <xf numFmtId="164" fontId="4" fillId="0" borderId="9" xfId="0" applyNumberFormat="1" applyFont="1" applyBorder="1" applyAlignment="1">
      <alignment vertical="center"/>
    </xf>
    <xf numFmtId="44" fontId="4" fillId="0" borderId="9" xfId="1" applyFont="1" applyFill="1" applyBorder="1" applyAlignment="1">
      <alignment horizontal="center" vertical="center"/>
    </xf>
    <xf numFmtId="3" fontId="6" fillId="0" borderId="9" xfId="0" applyNumberFormat="1" applyFont="1" applyBorder="1" applyAlignment="1">
      <alignment horizontal="center" vertical="center"/>
    </xf>
    <xf numFmtId="0" fontId="8" fillId="0" borderId="0" xfId="0" applyFont="1"/>
    <xf numFmtId="0" fontId="8" fillId="4" borderId="13" xfId="0" applyFont="1" applyFill="1" applyBorder="1" applyAlignment="1">
      <alignment vertical="center"/>
    </xf>
    <xf numFmtId="0" fontId="8" fillId="4" borderId="12" xfId="0" applyFont="1" applyFill="1" applyBorder="1" applyAlignment="1">
      <alignment vertical="center"/>
    </xf>
    <xf numFmtId="0" fontId="8" fillId="4" borderId="11" xfId="0" applyFont="1" applyFill="1" applyBorder="1" applyAlignment="1">
      <alignment vertical="center"/>
    </xf>
    <xf numFmtId="0" fontId="3" fillId="3" borderId="15" xfId="0" applyFont="1" applyFill="1" applyBorder="1" applyAlignment="1">
      <alignment vertical="center"/>
    </xf>
    <xf numFmtId="0" fontId="4" fillId="3" borderId="14" xfId="0" applyFont="1" applyFill="1" applyBorder="1" applyAlignment="1">
      <alignment vertical="center"/>
    </xf>
    <xf numFmtId="0" fontId="5" fillId="5" borderId="10" xfId="0" applyFont="1" applyFill="1" applyBorder="1" applyAlignment="1">
      <alignment horizontal="center" vertical="center" wrapText="1"/>
    </xf>
    <xf numFmtId="0" fontId="6" fillId="0" borderId="20" xfId="0" applyFont="1" applyBorder="1" applyAlignment="1">
      <alignment vertical="center"/>
    </xf>
    <xf numFmtId="44" fontId="4" fillId="0" borderId="10" xfId="1" applyFont="1" applyBorder="1" applyAlignment="1">
      <alignment vertical="center" shrinkToFit="1"/>
    </xf>
    <xf numFmtId="0" fontId="7" fillId="0" borderId="20" xfId="0" applyFont="1" applyBorder="1" applyAlignment="1">
      <alignment horizontal="left" vertical="center" wrapText="1"/>
    </xf>
    <xf numFmtId="0" fontId="6" fillId="0" borderId="20" xfId="0" applyFont="1" applyBorder="1" applyAlignment="1">
      <alignment vertical="center" wrapText="1"/>
    </xf>
    <xf numFmtId="0" fontId="3" fillId="0" borderId="15" xfId="0" applyFont="1" applyBorder="1" applyAlignment="1">
      <alignment horizontal="center" vertical="center" wrapText="1"/>
    </xf>
    <xf numFmtId="44" fontId="3" fillId="0" borderId="0" xfId="1" applyFont="1" applyFill="1" applyBorder="1" applyAlignment="1">
      <alignment horizontal="center" vertical="center"/>
    </xf>
    <xf numFmtId="44" fontId="3" fillId="0" borderId="14" xfId="1" applyFont="1" applyFill="1" applyBorder="1" applyAlignment="1">
      <alignment horizontal="center" vertical="center"/>
    </xf>
    <xf numFmtId="44" fontId="4" fillId="6" borderId="9" xfId="1" applyFont="1" applyFill="1" applyBorder="1" applyAlignment="1">
      <alignment horizontal="center" vertical="center"/>
    </xf>
    <xf numFmtId="0" fontId="5" fillId="5" borderId="2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horizontal="left" vertical="center"/>
    </xf>
    <xf numFmtId="0" fontId="4" fillId="3" borderId="0" xfId="0" applyFont="1" applyFill="1" applyBorder="1" applyAlignment="1">
      <alignment vertical="center"/>
    </xf>
    <xf numFmtId="0" fontId="12" fillId="0" borderId="2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3" fontId="12" fillId="0" borderId="9" xfId="0" applyNumberFormat="1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6" borderId="13" xfId="0" applyFont="1" applyFill="1" applyBorder="1" applyAlignment="1">
      <alignment horizontal="center" vertical="center" wrapText="1"/>
    </xf>
    <xf numFmtId="0" fontId="3" fillId="6" borderId="12" xfId="0" applyFont="1" applyFill="1" applyBorder="1" applyAlignment="1">
      <alignment horizontal="center" vertical="center" wrapText="1"/>
    </xf>
    <xf numFmtId="0" fontId="5" fillId="5" borderId="20" xfId="0" applyFont="1" applyFill="1" applyBorder="1" applyAlignment="1">
      <alignment horizontal="center" vertical="center"/>
    </xf>
    <xf numFmtId="0" fontId="5" fillId="5" borderId="9" xfId="0" applyFont="1" applyFill="1" applyBorder="1" applyAlignment="1">
      <alignment horizontal="center" vertical="center"/>
    </xf>
    <xf numFmtId="0" fontId="5" fillId="5" borderId="10" xfId="0" applyFont="1" applyFill="1" applyBorder="1" applyAlignment="1">
      <alignment horizontal="center" vertical="center"/>
    </xf>
    <xf numFmtId="0" fontId="5" fillId="5" borderId="13" xfId="0" applyFont="1" applyFill="1" applyBorder="1" applyAlignment="1">
      <alignment horizontal="center" vertical="center"/>
    </xf>
    <xf numFmtId="0" fontId="5" fillId="5" borderId="12" xfId="0" applyFon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center" vertical="center"/>
    </xf>
    <xf numFmtId="0" fontId="4" fillId="0" borderId="13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7" fillId="3" borderId="18" xfId="0" applyFont="1" applyFill="1" applyBorder="1" applyAlignment="1">
      <alignment horizontal="center" vertical="center" wrapText="1"/>
    </xf>
    <xf numFmtId="0" fontId="7" fillId="3" borderId="17" xfId="0" applyFont="1" applyFill="1" applyBorder="1" applyAlignment="1">
      <alignment horizontal="center" vertical="center" wrapText="1"/>
    </xf>
    <xf numFmtId="0" fontId="7" fillId="3" borderId="16" xfId="0" applyFont="1" applyFill="1" applyBorder="1" applyAlignment="1">
      <alignment horizontal="center" vertical="center" wrapText="1"/>
    </xf>
    <xf numFmtId="0" fontId="7" fillId="3" borderId="15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14" fontId="7" fillId="0" borderId="19" xfId="0" applyNumberFormat="1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5" borderId="13" xfId="0" applyFont="1" applyFill="1" applyBorder="1" applyAlignment="1">
      <alignment horizontal="left" vertical="center"/>
    </xf>
    <xf numFmtId="0" fontId="7" fillId="5" borderId="12" xfId="0" applyFont="1" applyFill="1" applyBorder="1" applyAlignment="1">
      <alignment horizontal="left" vertical="center"/>
    </xf>
    <xf numFmtId="0" fontId="9" fillId="5" borderId="12" xfId="0" applyFont="1" applyFill="1" applyBorder="1" applyAlignment="1">
      <alignment horizontal="left" vertical="center"/>
    </xf>
    <xf numFmtId="0" fontId="9" fillId="5" borderId="11" xfId="0" applyFont="1" applyFill="1" applyBorder="1" applyAlignment="1">
      <alignment horizontal="left" vertical="center"/>
    </xf>
    <xf numFmtId="0" fontId="9" fillId="3" borderId="13" xfId="0" applyFont="1" applyFill="1" applyBorder="1" applyAlignment="1">
      <alignment horizontal="left" vertical="center" wrapText="1"/>
    </xf>
    <xf numFmtId="0" fontId="9" fillId="3" borderId="12" xfId="0" applyFont="1" applyFill="1" applyBorder="1" applyAlignment="1">
      <alignment horizontal="left" vertical="center" wrapText="1"/>
    </xf>
    <xf numFmtId="0" fontId="9" fillId="3" borderId="12" xfId="0" applyFont="1" applyFill="1" applyBorder="1" applyAlignment="1">
      <alignment horizontal="left" vertical="center"/>
    </xf>
    <xf numFmtId="0" fontId="9" fillId="3" borderId="11" xfId="0" applyFont="1" applyFill="1" applyBorder="1" applyAlignment="1">
      <alignment horizontal="left" vertical="center"/>
    </xf>
    <xf numFmtId="0" fontId="9" fillId="5" borderId="13" xfId="0" applyFont="1" applyFill="1" applyBorder="1" applyAlignment="1">
      <alignment horizontal="left" vertical="center"/>
    </xf>
    <xf numFmtId="0" fontId="9" fillId="3" borderId="13" xfId="0" applyFont="1" applyFill="1" applyBorder="1" applyAlignment="1">
      <alignment horizontal="left" vertical="center"/>
    </xf>
    <xf numFmtId="0" fontId="9" fillId="0" borderId="8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21" xfId="0" applyFont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9" fillId="3" borderId="13" xfId="0" applyFont="1" applyFill="1" applyBorder="1" applyAlignment="1">
      <alignment horizontal="center"/>
    </xf>
    <xf numFmtId="0" fontId="9" fillId="3" borderId="12" xfId="0" applyFont="1" applyFill="1" applyBorder="1" applyAlignment="1">
      <alignment horizontal="center"/>
    </xf>
    <xf numFmtId="0" fontId="9" fillId="3" borderId="11" xfId="0" applyFont="1" applyFill="1" applyBorder="1" applyAlignment="1">
      <alignment horizontal="center"/>
    </xf>
    <xf numFmtId="0" fontId="5" fillId="3" borderId="15" xfId="0" applyFont="1" applyFill="1" applyBorder="1" applyAlignment="1">
      <alignment horizontal="justify" vertical="center" wrapText="1"/>
    </xf>
    <xf numFmtId="0" fontId="5" fillId="3" borderId="0" xfId="0" applyFont="1" applyFill="1" applyBorder="1" applyAlignment="1">
      <alignment horizontal="justify" vertical="center" wrapText="1"/>
    </xf>
    <xf numFmtId="0" fontId="5" fillId="3" borderId="14" xfId="0" applyFont="1" applyFill="1" applyBorder="1" applyAlignment="1">
      <alignment horizontal="justify" vertical="center" wrapText="1"/>
    </xf>
    <xf numFmtId="0" fontId="3" fillId="6" borderId="20" xfId="0" applyFont="1" applyFill="1" applyBorder="1" applyAlignment="1">
      <alignment horizontal="center" vertical="center" wrapText="1"/>
    </xf>
    <xf numFmtId="0" fontId="3" fillId="6" borderId="9" xfId="0" applyFont="1" applyFill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1152525</xdr:colOff>
          <xdr:row>0</xdr:row>
          <xdr:rowOff>95250</xdr:rowOff>
        </xdr:from>
        <xdr:to>
          <xdr:col>1</xdr:col>
          <xdr:colOff>514350</xdr:colOff>
          <xdr:row>3</xdr:row>
          <xdr:rowOff>66675</xdr:rowOff>
        </xdr:to>
        <xdr:sp macro="" textlink="">
          <xdr:nvSpPr>
            <xdr:cNvPr id="5122" name="Object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0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09"/>
  <sheetViews>
    <sheetView tabSelected="1" view="pageBreakPreview" zoomScaleNormal="110" zoomScaleSheetLayoutView="100" workbookViewId="0">
      <selection activeCell="D12" sqref="D12:F12"/>
    </sheetView>
  </sheetViews>
  <sheetFormatPr defaultRowHeight="15" x14ac:dyDescent="0.25"/>
  <cols>
    <col min="1" max="6" width="20.7109375" customWidth="1"/>
  </cols>
  <sheetData>
    <row r="1" spans="1:6" s="5" customFormat="1" ht="15.75" x14ac:dyDescent="0.25">
      <c r="A1" s="41" t="s">
        <v>10</v>
      </c>
      <c r="B1" s="42"/>
      <c r="C1" s="42"/>
      <c r="D1" s="42"/>
      <c r="E1" s="42"/>
      <c r="F1" s="43"/>
    </row>
    <row r="2" spans="1:6" s="5" customFormat="1" ht="15.75" x14ac:dyDescent="0.25">
      <c r="A2" s="44" t="s">
        <v>9</v>
      </c>
      <c r="B2" s="45"/>
      <c r="C2" s="45"/>
      <c r="D2" s="45"/>
      <c r="E2" s="45"/>
      <c r="F2" s="46"/>
    </row>
    <row r="3" spans="1:6" s="5" customFormat="1" ht="15.75" x14ac:dyDescent="0.25">
      <c r="A3" s="44" t="s">
        <v>31</v>
      </c>
      <c r="B3" s="45"/>
      <c r="C3" s="45"/>
      <c r="D3" s="45"/>
      <c r="E3" s="45"/>
      <c r="F3" s="46"/>
    </row>
    <row r="4" spans="1:6" s="5" customFormat="1" ht="15.75" x14ac:dyDescent="0.25">
      <c r="A4" s="47" t="s">
        <v>8</v>
      </c>
      <c r="B4" s="48"/>
      <c r="C4" s="48"/>
      <c r="D4" s="48"/>
      <c r="E4" s="48"/>
      <c r="F4" s="49"/>
    </row>
    <row r="5" spans="1:6" s="5" customFormat="1" ht="15.75" x14ac:dyDescent="0.25">
      <c r="A5" s="53"/>
      <c r="B5" s="54"/>
      <c r="C5" s="55" t="s">
        <v>51</v>
      </c>
      <c r="D5" s="55"/>
      <c r="E5" s="55"/>
      <c r="F5" s="56"/>
    </row>
    <row r="6" spans="1:6" s="5" customFormat="1" ht="15.75" x14ac:dyDescent="0.25">
      <c r="A6" s="61" t="s">
        <v>50</v>
      </c>
      <c r="B6" s="55"/>
      <c r="C6" s="55"/>
      <c r="D6" s="55"/>
      <c r="E6" s="55"/>
      <c r="F6" s="56"/>
    </row>
    <row r="7" spans="1:6" s="5" customFormat="1" ht="15.75" x14ac:dyDescent="0.25">
      <c r="A7" s="6"/>
      <c r="B7" s="7"/>
      <c r="C7" s="7"/>
      <c r="D7" s="7"/>
      <c r="E7" s="7"/>
      <c r="F7" s="8"/>
    </row>
    <row r="8" spans="1:6" s="5" customFormat="1" ht="15.75" x14ac:dyDescent="0.25">
      <c r="A8" s="62" t="s">
        <v>7</v>
      </c>
      <c r="B8" s="59"/>
      <c r="C8" s="59"/>
      <c r="D8" s="59"/>
      <c r="E8" s="59"/>
      <c r="F8" s="60"/>
    </row>
    <row r="9" spans="1:6" s="5" customFormat="1" ht="15.75" x14ac:dyDescent="0.25">
      <c r="A9" s="62" t="s">
        <v>6</v>
      </c>
      <c r="B9" s="59"/>
      <c r="C9" s="59"/>
      <c r="D9" s="59"/>
      <c r="E9" s="59"/>
      <c r="F9" s="60"/>
    </row>
    <row r="10" spans="1:6" s="5" customFormat="1" ht="15.75" x14ac:dyDescent="0.25">
      <c r="A10" s="62" t="s">
        <v>5</v>
      </c>
      <c r="B10" s="59"/>
      <c r="C10" s="59"/>
      <c r="D10" s="59"/>
      <c r="E10" s="59"/>
      <c r="F10" s="60"/>
    </row>
    <row r="11" spans="1:6" s="5" customFormat="1" ht="15.75" x14ac:dyDescent="0.25">
      <c r="A11" s="57" t="s">
        <v>4</v>
      </c>
      <c r="B11" s="58"/>
      <c r="C11" s="58"/>
      <c r="D11" s="59" t="s">
        <v>11</v>
      </c>
      <c r="E11" s="59"/>
      <c r="F11" s="60"/>
    </row>
    <row r="12" spans="1:6" s="5" customFormat="1" ht="15.75" x14ac:dyDescent="0.25">
      <c r="A12" s="62" t="s">
        <v>3</v>
      </c>
      <c r="B12" s="59"/>
      <c r="C12" s="59"/>
      <c r="D12" s="59" t="s">
        <v>12</v>
      </c>
      <c r="E12" s="59"/>
      <c r="F12" s="60"/>
    </row>
    <row r="13" spans="1:6" s="5" customFormat="1" ht="15.75" x14ac:dyDescent="0.25">
      <c r="A13" s="62" t="s">
        <v>2</v>
      </c>
      <c r="B13" s="59"/>
      <c r="C13" s="59"/>
      <c r="D13" s="59" t="s">
        <v>13</v>
      </c>
      <c r="E13" s="59"/>
      <c r="F13" s="60"/>
    </row>
    <row r="14" spans="1:6" ht="15.75" x14ac:dyDescent="0.25">
      <c r="A14" s="6"/>
      <c r="B14" s="7"/>
      <c r="C14" s="7"/>
      <c r="D14" s="7"/>
      <c r="E14" s="7"/>
      <c r="F14" s="8"/>
    </row>
    <row r="15" spans="1:6" ht="15.75" x14ac:dyDescent="0.25">
      <c r="A15" s="69" t="s">
        <v>28</v>
      </c>
      <c r="B15" s="70"/>
      <c r="C15" s="70"/>
      <c r="D15" s="70"/>
      <c r="E15" s="70"/>
      <c r="F15" s="71"/>
    </row>
    <row r="16" spans="1:6" x14ac:dyDescent="0.25">
      <c r="A16" s="9" t="s">
        <v>14</v>
      </c>
      <c r="B16" s="21"/>
      <c r="C16" s="22">
        <v>202</v>
      </c>
      <c r="D16" s="23"/>
      <c r="E16" s="23"/>
      <c r="F16" s="10"/>
    </row>
    <row r="17" spans="1:6" x14ac:dyDescent="0.25">
      <c r="A17" s="35" t="s">
        <v>26</v>
      </c>
      <c r="B17" s="36"/>
      <c r="C17" s="36"/>
      <c r="D17" s="36"/>
      <c r="E17" s="36"/>
      <c r="F17" s="37"/>
    </row>
    <row r="18" spans="1:6" x14ac:dyDescent="0.25">
      <c r="A18" s="35" t="s">
        <v>43</v>
      </c>
      <c r="B18" s="36"/>
      <c r="C18" s="36"/>
      <c r="D18" s="36"/>
      <c r="E18" s="36"/>
      <c r="F18" s="37"/>
    </row>
    <row r="19" spans="1:6" ht="36" x14ac:dyDescent="0.25">
      <c r="A19" s="20" t="s">
        <v>22</v>
      </c>
      <c r="B19" s="1" t="s">
        <v>40</v>
      </c>
      <c r="C19" s="1" t="s">
        <v>33</v>
      </c>
      <c r="D19" s="1" t="s">
        <v>34</v>
      </c>
      <c r="E19" s="1" t="s">
        <v>32</v>
      </c>
      <c r="F19" s="11" t="s">
        <v>39</v>
      </c>
    </row>
    <row r="20" spans="1:6" x14ac:dyDescent="0.25">
      <c r="A20" s="12" t="s">
        <v>15</v>
      </c>
      <c r="B20" s="4">
        <v>0</v>
      </c>
      <c r="C20" s="2"/>
      <c r="D20" s="3"/>
      <c r="E20" s="3">
        <f>B20*C20*$C$16</f>
        <v>0</v>
      </c>
      <c r="F20" s="13">
        <f>B20*D20*$C$16</f>
        <v>0</v>
      </c>
    </row>
    <row r="21" spans="1:6" x14ac:dyDescent="0.25">
      <c r="A21" s="12" t="s">
        <v>41</v>
      </c>
      <c r="B21" s="4">
        <v>1928</v>
      </c>
      <c r="C21" s="2"/>
      <c r="D21" s="3"/>
      <c r="E21" s="3">
        <f t="shared" ref="E21:E24" si="0">B21*C21*$C$16</f>
        <v>0</v>
      </c>
      <c r="F21" s="13">
        <f t="shared" ref="F21:F24" si="1">B21*D21*$C$16</f>
        <v>0</v>
      </c>
    </row>
    <row r="22" spans="1:6" x14ac:dyDescent="0.25">
      <c r="A22" s="12" t="s">
        <v>16</v>
      </c>
      <c r="B22" s="4">
        <v>604</v>
      </c>
      <c r="C22" s="2"/>
      <c r="D22" s="3"/>
      <c r="E22" s="3">
        <f t="shared" si="0"/>
        <v>0</v>
      </c>
      <c r="F22" s="13">
        <f t="shared" si="1"/>
        <v>0</v>
      </c>
    </row>
    <row r="23" spans="1:6" x14ac:dyDescent="0.25">
      <c r="A23" s="15" t="s">
        <v>24</v>
      </c>
      <c r="B23" s="4">
        <v>767</v>
      </c>
      <c r="C23" s="2"/>
      <c r="D23" s="3"/>
      <c r="E23" s="3">
        <f t="shared" si="0"/>
        <v>0</v>
      </c>
      <c r="F23" s="13">
        <f t="shared" si="1"/>
        <v>0</v>
      </c>
    </row>
    <row r="24" spans="1:6" x14ac:dyDescent="0.25">
      <c r="A24" s="15" t="s">
        <v>25</v>
      </c>
      <c r="B24" s="4">
        <v>2680</v>
      </c>
      <c r="C24" s="2"/>
      <c r="D24" s="3"/>
      <c r="E24" s="3">
        <f t="shared" si="0"/>
        <v>0</v>
      </c>
      <c r="F24" s="13">
        <f t="shared" si="1"/>
        <v>0</v>
      </c>
    </row>
    <row r="25" spans="1:6" x14ac:dyDescent="0.25">
      <c r="A25" s="24" t="s">
        <v>30</v>
      </c>
      <c r="B25" s="26">
        <f>SUM(B20:B24)</f>
        <v>5979</v>
      </c>
      <c r="C25" s="2"/>
      <c r="D25" s="3"/>
      <c r="E25" s="3">
        <f>SUM(E20:E24)</f>
        <v>0</v>
      </c>
      <c r="F25" s="3">
        <f>SUM(F20:F24)</f>
        <v>0</v>
      </c>
    </row>
    <row r="26" spans="1:6" ht="15" customHeight="1" x14ac:dyDescent="0.25">
      <c r="A26" s="38"/>
      <c r="B26" s="39"/>
      <c r="C26" s="39"/>
      <c r="D26" s="39"/>
      <c r="E26" s="39"/>
      <c r="F26" s="40"/>
    </row>
    <row r="27" spans="1:6" ht="15" customHeight="1" x14ac:dyDescent="0.25">
      <c r="A27" s="35" t="s">
        <v>27</v>
      </c>
      <c r="B27" s="36"/>
      <c r="C27" s="36"/>
      <c r="D27" s="36"/>
      <c r="E27" s="36"/>
      <c r="F27" s="37"/>
    </row>
    <row r="28" spans="1:6" ht="15" customHeight="1" x14ac:dyDescent="0.25">
      <c r="A28" s="35" t="s">
        <v>44</v>
      </c>
      <c r="B28" s="36"/>
      <c r="C28" s="36"/>
      <c r="D28" s="36"/>
      <c r="E28" s="36"/>
      <c r="F28" s="37"/>
    </row>
    <row r="29" spans="1:6" ht="36" x14ac:dyDescent="0.25">
      <c r="A29" s="20" t="s">
        <v>22</v>
      </c>
      <c r="B29" s="1" t="s">
        <v>40</v>
      </c>
      <c r="C29" s="1" t="s">
        <v>33</v>
      </c>
      <c r="D29" s="1" t="s">
        <v>34</v>
      </c>
      <c r="E29" s="1" t="s">
        <v>32</v>
      </c>
      <c r="F29" s="11" t="s">
        <v>39</v>
      </c>
    </row>
    <row r="30" spans="1:6" ht="15" customHeight="1" x14ac:dyDescent="0.25">
      <c r="A30" s="12" t="s">
        <v>15</v>
      </c>
      <c r="B30" s="4">
        <v>1000</v>
      </c>
      <c r="C30" s="2"/>
      <c r="D30" s="3"/>
      <c r="E30" s="3">
        <f>B30*C30*$C$16</f>
        <v>0</v>
      </c>
      <c r="F30" s="13">
        <f>B30*D30*$C$16</f>
        <v>0</v>
      </c>
    </row>
    <row r="31" spans="1:6" ht="15" customHeight="1" x14ac:dyDescent="0.25">
      <c r="A31" s="12" t="s">
        <v>41</v>
      </c>
      <c r="B31" s="4">
        <v>9939</v>
      </c>
      <c r="C31" s="2"/>
      <c r="D31" s="3"/>
      <c r="E31" s="3">
        <f t="shared" ref="E31:E34" si="2">B31*C31*$C$16</f>
        <v>0</v>
      </c>
      <c r="F31" s="13">
        <f t="shared" ref="F31:F34" si="3">B31*D31*$C$16</f>
        <v>0</v>
      </c>
    </row>
    <row r="32" spans="1:6" ht="15" customHeight="1" x14ac:dyDescent="0.25">
      <c r="A32" s="12" t="s">
        <v>16</v>
      </c>
      <c r="B32" s="4">
        <v>2094</v>
      </c>
      <c r="C32" s="2"/>
      <c r="D32" s="3"/>
      <c r="E32" s="3">
        <f t="shared" si="2"/>
        <v>0</v>
      </c>
      <c r="F32" s="13">
        <f t="shared" si="3"/>
        <v>0</v>
      </c>
    </row>
    <row r="33" spans="1:6" ht="15" customHeight="1" x14ac:dyDescent="0.25">
      <c r="A33" s="15" t="s">
        <v>24</v>
      </c>
      <c r="B33" s="4">
        <v>3958</v>
      </c>
      <c r="C33" s="2"/>
      <c r="D33" s="3"/>
      <c r="E33" s="3">
        <f t="shared" si="2"/>
        <v>0</v>
      </c>
      <c r="F33" s="13">
        <f t="shared" si="3"/>
        <v>0</v>
      </c>
    </row>
    <row r="34" spans="1:6" ht="15" customHeight="1" x14ac:dyDescent="0.25">
      <c r="A34" s="15" t="s">
        <v>25</v>
      </c>
      <c r="B34" s="4">
        <v>4566</v>
      </c>
      <c r="C34" s="2"/>
      <c r="D34" s="3"/>
      <c r="E34" s="3">
        <f t="shared" si="2"/>
        <v>0</v>
      </c>
      <c r="F34" s="13">
        <f t="shared" si="3"/>
        <v>0</v>
      </c>
    </row>
    <row r="35" spans="1:6" ht="15" customHeight="1" x14ac:dyDescent="0.25">
      <c r="A35" s="24" t="s">
        <v>30</v>
      </c>
      <c r="B35" s="26">
        <f>SUM(B30:B34)</f>
        <v>21557</v>
      </c>
      <c r="C35" s="2"/>
      <c r="D35" s="3"/>
      <c r="E35" s="3">
        <f>SUM(E30:E34)</f>
        <v>0</v>
      </c>
      <c r="F35" s="3">
        <f>SUM(F30:F34)</f>
        <v>0</v>
      </c>
    </row>
    <row r="36" spans="1:6" ht="15" customHeight="1" x14ac:dyDescent="0.25">
      <c r="A36" s="30" t="s">
        <v>35</v>
      </c>
      <c r="B36" s="31"/>
      <c r="C36" s="31"/>
      <c r="D36" s="31"/>
      <c r="E36" s="19">
        <f>SUM(E25,E35)</f>
        <v>0</v>
      </c>
      <c r="F36" s="19">
        <f>SUM(F25,F35)</f>
        <v>0</v>
      </c>
    </row>
    <row r="37" spans="1:6" ht="15" customHeight="1" x14ac:dyDescent="0.25">
      <c r="A37" s="16"/>
      <c r="B37" s="25"/>
      <c r="C37" s="25"/>
      <c r="D37" s="25"/>
      <c r="E37" s="17"/>
      <c r="F37" s="18"/>
    </row>
    <row r="38" spans="1:6" x14ac:dyDescent="0.25">
      <c r="A38" s="35" t="s">
        <v>26</v>
      </c>
      <c r="B38" s="36"/>
      <c r="C38" s="36"/>
      <c r="D38" s="36"/>
      <c r="E38" s="36"/>
      <c r="F38" s="37"/>
    </row>
    <row r="39" spans="1:6" x14ac:dyDescent="0.25">
      <c r="A39" s="32" t="s">
        <v>45</v>
      </c>
      <c r="B39" s="33"/>
      <c r="C39" s="33"/>
      <c r="D39" s="33"/>
      <c r="E39" s="33"/>
      <c r="F39" s="34"/>
    </row>
    <row r="40" spans="1:6" ht="36" x14ac:dyDescent="0.25">
      <c r="A40" s="20" t="s">
        <v>22</v>
      </c>
      <c r="B40" s="1" t="s">
        <v>40</v>
      </c>
      <c r="C40" s="1" t="s">
        <v>33</v>
      </c>
      <c r="D40" s="1" t="s">
        <v>34</v>
      </c>
      <c r="E40" s="1" t="s">
        <v>32</v>
      </c>
      <c r="F40" s="11" t="s">
        <v>39</v>
      </c>
    </row>
    <row r="41" spans="1:6" x14ac:dyDescent="0.25">
      <c r="A41" s="12" t="s">
        <v>15</v>
      </c>
      <c r="B41" s="4">
        <v>0</v>
      </c>
      <c r="C41" s="2"/>
      <c r="D41" s="3"/>
      <c r="E41" s="3">
        <f>B41*C41*$C$16</f>
        <v>0</v>
      </c>
      <c r="F41" s="13">
        <f>B41*D41*$C$16</f>
        <v>0</v>
      </c>
    </row>
    <row r="42" spans="1:6" x14ac:dyDescent="0.25">
      <c r="A42" s="12" t="s">
        <v>41</v>
      </c>
      <c r="B42" s="4">
        <v>1460</v>
      </c>
      <c r="C42" s="2"/>
      <c r="D42" s="3"/>
      <c r="E42" s="3">
        <f t="shared" ref="E42:E45" si="4">B42*C42*$C$16</f>
        <v>0</v>
      </c>
      <c r="F42" s="13">
        <f t="shared" ref="F42:F45" si="5">B42*D42*$C$16</f>
        <v>0</v>
      </c>
    </row>
    <row r="43" spans="1:6" x14ac:dyDescent="0.25">
      <c r="A43" s="12" t="s">
        <v>16</v>
      </c>
      <c r="B43" s="4">
        <v>460</v>
      </c>
      <c r="C43" s="2"/>
      <c r="D43" s="3"/>
      <c r="E43" s="3">
        <f t="shared" si="4"/>
        <v>0</v>
      </c>
      <c r="F43" s="13">
        <f t="shared" si="5"/>
        <v>0</v>
      </c>
    </row>
    <row r="44" spans="1:6" x14ac:dyDescent="0.25">
      <c r="A44" s="15" t="s">
        <v>24</v>
      </c>
      <c r="B44" s="4">
        <v>581</v>
      </c>
      <c r="C44" s="2"/>
      <c r="D44" s="3"/>
      <c r="E44" s="3">
        <f t="shared" si="4"/>
        <v>0</v>
      </c>
      <c r="F44" s="13">
        <f t="shared" si="5"/>
        <v>0</v>
      </c>
    </row>
    <row r="45" spans="1:6" x14ac:dyDescent="0.25">
      <c r="A45" s="15" t="s">
        <v>25</v>
      </c>
      <c r="B45" s="4">
        <v>2013</v>
      </c>
      <c r="C45" s="2"/>
      <c r="D45" s="3"/>
      <c r="E45" s="3">
        <f t="shared" si="4"/>
        <v>0</v>
      </c>
      <c r="F45" s="13">
        <f t="shared" si="5"/>
        <v>0</v>
      </c>
    </row>
    <row r="46" spans="1:6" x14ac:dyDescent="0.25">
      <c r="A46" s="24" t="s">
        <v>30</v>
      </c>
      <c r="B46" s="26">
        <f>SUM(B41:B45)</f>
        <v>4514</v>
      </c>
      <c r="C46" s="2"/>
      <c r="D46" s="3"/>
      <c r="E46" s="3">
        <f>SUM(E41:E45)</f>
        <v>0</v>
      </c>
      <c r="F46" s="3">
        <f>SUM(F41:F45)</f>
        <v>0</v>
      </c>
    </row>
    <row r="47" spans="1:6" ht="15" customHeight="1" x14ac:dyDescent="0.25">
      <c r="A47" s="38"/>
      <c r="B47" s="39"/>
      <c r="C47" s="39"/>
      <c r="D47" s="39"/>
      <c r="E47" s="39"/>
      <c r="F47" s="40"/>
    </row>
    <row r="48" spans="1:6" ht="15" customHeight="1" x14ac:dyDescent="0.25">
      <c r="A48" s="35" t="s">
        <v>27</v>
      </c>
      <c r="B48" s="36"/>
      <c r="C48" s="36"/>
      <c r="D48" s="36"/>
      <c r="E48" s="36"/>
      <c r="F48" s="37"/>
    </row>
    <row r="49" spans="1:6" ht="15" customHeight="1" x14ac:dyDescent="0.25">
      <c r="A49" s="32" t="s">
        <v>46</v>
      </c>
      <c r="B49" s="33"/>
      <c r="C49" s="33"/>
      <c r="D49" s="33"/>
      <c r="E49" s="33"/>
      <c r="F49" s="34"/>
    </row>
    <row r="50" spans="1:6" ht="36" x14ac:dyDescent="0.25">
      <c r="A50" s="20" t="s">
        <v>22</v>
      </c>
      <c r="B50" s="1" t="s">
        <v>40</v>
      </c>
      <c r="C50" s="1" t="s">
        <v>33</v>
      </c>
      <c r="D50" s="1" t="s">
        <v>34</v>
      </c>
      <c r="E50" s="1" t="s">
        <v>32</v>
      </c>
      <c r="F50" s="11" t="s">
        <v>39</v>
      </c>
    </row>
    <row r="51" spans="1:6" ht="15" customHeight="1" x14ac:dyDescent="0.25">
      <c r="A51" s="12" t="s">
        <v>15</v>
      </c>
      <c r="B51" s="4">
        <v>750</v>
      </c>
      <c r="C51" s="2"/>
      <c r="D51" s="3"/>
      <c r="E51" s="3">
        <f>B51*C51*$C$16</f>
        <v>0</v>
      </c>
      <c r="F51" s="13">
        <f>B51*D51*$C$16</f>
        <v>0</v>
      </c>
    </row>
    <row r="52" spans="1:6" ht="15" customHeight="1" x14ac:dyDescent="0.25">
      <c r="A52" s="12" t="s">
        <v>41</v>
      </c>
      <c r="B52" s="4">
        <v>7497</v>
      </c>
      <c r="C52" s="2"/>
      <c r="D52" s="3"/>
      <c r="E52" s="3">
        <f t="shared" ref="E52:E55" si="6">B52*C52*$C$16</f>
        <v>0</v>
      </c>
      <c r="F52" s="13">
        <f t="shared" ref="F52:F55" si="7">B52*D52*$C$16</f>
        <v>0</v>
      </c>
    </row>
    <row r="53" spans="1:6" ht="15" customHeight="1" x14ac:dyDescent="0.25">
      <c r="A53" s="12" t="s">
        <v>16</v>
      </c>
      <c r="B53" s="4">
        <v>1587</v>
      </c>
      <c r="C53" s="2"/>
      <c r="D53" s="3"/>
      <c r="E53" s="3">
        <f t="shared" si="6"/>
        <v>0</v>
      </c>
      <c r="F53" s="13">
        <f t="shared" si="7"/>
        <v>0</v>
      </c>
    </row>
    <row r="54" spans="1:6" ht="15" customHeight="1" x14ac:dyDescent="0.25">
      <c r="A54" s="15" t="s">
        <v>24</v>
      </c>
      <c r="B54" s="4">
        <v>2990</v>
      </c>
      <c r="C54" s="2"/>
      <c r="D54" s="3"/>
      <c r="E54" s="3">
        <f t="shared" si="6"/>
        <v>0</v>
      </c>
      <c r="F54" s="13">
        <f t="shared" si="7"/>
        <v>0</v>
      </c>
    </row>
    <row r="55" spans="1:6" ht="15" customHeight="1" x14ac:dyDescent="0.25">
      <c r="A55" s="15" t="s">
        <v>25</v>
      </c>
      <c r="B55" s="4">
        <v>3433</v>
      </c>
      <c r="C55" s="2"/>
      <c r="D55" s="3"/>
      <c r="E55" s="3">
        <f t="shared" si="6"/>
        <v>0</v>
      </c>
      <c r="F55" s="13">
        <f t="shared" si="7"/>
        <v>0</v>
      </c>
    </row>
    <row r="56" spans="1:6" ht="15" customHeight="1" x14ac:dyDescent="0.25">
      <c r="A56" s="24" t="s">
        <v>30</v>
      </c>
      <c r="B56" s="26">
        <f>SUM(B51:B55)</f>
        <v>16257</v>
      </c>
      <c r="C56" s="2"/>
      <c r="D56" s="3"/>
      <c r="E56" s="3">
        <f>SUM(E51:E55)</f>
        <v>0</v>
      </c>
      <c r="F56" s="3">
        <f>SUM(F51:F55)</f>
        <v>0</v>
      </c>
    </row>
    <row r="57" spans="1:6" ht="15" customHeight="1" x14ac:dyDescent="0.25">
      <c r="A57" s="30" t="s">
        <v>36</v>
      </c>
      <c r="B57" s="31"/>
      <c r="C57" s="31"/>
      <c r="D57" s="31"/>
      <c r="E57" s="19">
        <f>SUM(E46,E56)</f>
        <v>0</v>
      </c>
      <c r="F57" s="19">
        <f>SUM(F46,F56)</f>
        <v>0</v>
      </c>
    </row>
    <row r="58" spans="1:6" ht="15" customHeight="1" x14ac:dyDescent="0.25">
      <c r="A58" s="27"/>
      <c r="B58" s="28"/>
      <c r="C58" s="28"/>
      <c r="D58" s="28"/>
      <c r="E58" s="28"/>
      <c r="F58" s="29"/>
    </row>
    <row r="59" spans="1:6" x14ac:dyDescent="0.25">
      <c r="A59" s="35" t="s">
        <v>26</v>
      </c>
      <c r="B59" s="36"/>
      <c r="C59" s="36"/>
      <c r="D59" s="36"/>
      <c r="E59" s="36"/>
      <c r="F59" s="37"/>
    </row>
    <row r="60" spans="1:6" x14ac:dyDescent="0.25">
      <c r="A60" s="32" t="s">
        <v>47</v>
      </c>
      <c r="B60" s="33"/>
      <c r="C60" s="33"/>
      <c r="D60" s="33"/>
      <c r="E60" s="33"/>
      <c r="F60" s="34"/>
    </row>
    <row r="61" spans="1:6" ht="36" x14ac:dyDescent="0.25">
      <c r="A61" s="20" t="s">
        <v>22</v>
      </c>
      <c r="B61" s="1" t="s">
        <v>40</v>
      </c>
      <c r="C61" s="1" t="s">
        <v>33</v>
      </c>
      <c r="D61" s="1" t="s">
        <v>34</v>
      </c>
      <c r="E61" s="1" t="s">
        <v>32</v>
      </c>
      <c r="F61" s="11" t="s">
        <v>39</v>
      </c>
    </row>
    <row r="62" spans="1:6" x14ac:dyDescent="0.25">
      <c r="A62" s="12" t="s">
        <v>15</v>
      </c>
      <c r="B62" s="4">
        <v>0</v>
      </c>
      <c r="C62" s="2"/>
      <c r="D62" s="3"/>
      <c r="E62" s="3">
        <f>B62*C62*$C$16</f>
        <v>0</v>
      </c>
      <c r="F62" s="13">
        <f>B62*D62*$C$16</f>
        <v>0</v>
      </c>
    </row>
    <row r="63" spans="1:6" x14ac:dyDescent="0.25">
      <c r="A63" s="12" t="s">
        <v>41</v>
      </c>
      <c r="B63" s="4">
        <v>972</v>
      </c>
      <c r="C63" s="2"/>
      <c r="D63" s="3"/>
      <c r="E63" s="3">
        <f t="shared" ref="E63:E66" si="8">B63*C63*$C$16</f>
        <v>0</v>
      </c>
      <c r="F63" s="13">
        <f t="shared" ref="F63:F66" si="9">B63*D63*$C$16</f>
        <v>0</v>
      </c>
    </row>
    <row r="64" spans="1:6" x14ac:dyDescent="0.25">
      <c r="A64" s="12" t="s">
        <v>16</v>
      </c>
      <c r="B64" s="4">
        <v>306</v>
      </c>
      <c r="C64" s="2"/>
      <c r="D64" s="3"/>
      <c r="E64" s="3">
        <f t="shared" si="8"/>
        <v>0</v>
      </c>
      <c r="F64" s="13">
        <f t="shared" si="9"/>
        <v>0</v>
      </c>
    </row>
    <row r="65" spans="1:6" x14ac:dyDescent="0.25">
      <c r="A65" s="15" t="s">
        <v>24</v>
      </c>
      <c r="B65" s="4">
        <v>386</v>
      </c>
      <c r="C65" s="2"/>
      <c r="D65" s="3"/>
      <c r="E65" s="3">
        <f t="shared" si="8"/>
        <v>0</v>
      </c>
      <c r="F65" s="13">
        <f t="shared" si="9"/>
        <v>0</v>
      </c>
    </row>
    <row r="66" spans="1:6" x14ac:dyDescent="0.25">
      <c r="A66" s="15" t="s">
        <v>25</v>
      </c>
      <c r="B66" s="4">
        <v>1342</v>
      </c>
      <c r="C66" s="2"/>
      <c r="D66" s="3"/>
      <c r="E66" s="3">
        <f t="shared" si="8"/>
        <v>0</v>
      </c>
      <c r="F66" s="13">
        <f t="shared" si="9"/>
        <v>0</v>
      </c>
    </row>
    <row r="67" spans="1:6" x14ac:dyDescent="0.25">
      <c r="A67" s="24" t="s">
        <v>30</v>
      </c>
      <c r="B67" s="26">
        <f>SUM(B62:B66)</f>
        <v>3006</v>
      </c>
      <c r="C67" s="2"/>
      <c r="D67" s="3"/>
      <c r="E67" s="3">
        <f>SUM(E62:E66)</f>
        <v>0</v>
      </c>
      <c r="F67" s="3">
        <f>SUM(F62:F66)</f>
        <v>0</v>
      </c>
    </row>
    <row r="68" spans="1:6" ht="15" customHeight="1" x14ac:dyDescent="0.25">
      <c r="A68" s="38"/>
      <c r="B68" s="39"/>
      <c r="C68" s="39"/>
      <c r="D68" s="39"/>
      <c r="E68" s="39"/>
      <c r="F68" s="40"/>
    </row>
    <row r="69" spans="1:6" x14ac:dyDescent="0.25">
      <c r="A69" s="35" t="s">
        <v>27</v>
      </c>
      <c r="B69" s="36"/>
      <c r="C69" s="36"/>
      <c r="D69" s="36"/>
      <c r="E69" s="36"/>
      <c r="F69" s="37"/>
    </row>
    <row r="70" spans="1:6" x14ac:dyDescent="0.25">
      <c r="A70" s="32" t="s">
        <v>48</v>
      </c>
      <c r="B70" s="33"/>
      <c r="C70" s="33"/>
      <c r="D70" s="33"/>
      <c r="E70" s="33"/>
      <c r="F70" s="34"/>
    </row>
    <row r="71" spans="1:6" ht="36" x14ac:dyDescent="0.25">
      <c r="A71" s="20" t="s">
        <v>22</v>
      </c>
      <c r="B71" s="1" t="s">
        <v>40</v>
      </c>
      <c r="C71" s="1" t="s">
        <v>33</v>
      </c>
      <c r="D71" s="1" t="s">
        <v>34</v>
      </c>
      <c r="E71" s="1" t="s">
        <v>32</v>
      </c>
      <c r="F71" s="11" t="s">
        <v>39</v>
      </c>
    </row>
    <row r="72" spans="1:6" x14ac:dyDescent="0.25">
      <c r="A72" s="12" t="s">
        <v>15</v>
      </c>
      <c r="B72" s="4">
        <v>500</v>
      </c>
      <c r="C72" s="2"/>
      <c r="D72" s="3"/>
      <c r="E72" s="3">
        <f>B72*C72*$C$16</f>
        <v>0</v>
      </c>
      <c r="F72" s="13">
        <f>B72*D72*$C$16</f>
        <v>0</v>
      </c>
    </row>
    <row r="73" spans="1:6" x14ac:dyDescent="0.25">
      <c r="A73" s="12" t="s">
        <v>41</v>
      </c>
      <c r="B73" s="4">
        <v>4994</v>
      </c>
      <c r="C73" s="2"/>
      <c r="D73" s="3"/>
      <c r="E73" s="3">
        <f t="shared" ref="E73:E76" si="10">B73*C73*$C$16</f>
        <v>0</v>
      </c>
      <c r="F73" s="13">
        <f t="shared" ref="F73:F76" si="11">B73*D73*$C$16</f>
        <v>0</v>
      </c>
    </row>
    <row r="74" spans="1:6" x14ac:dyDescent="0.25">
      <c r="A74" s="12" t="s">
        <v>16</v>
      </c>
      <c r="B74" s="4">
        <v>1059</v>
      </c>
      <c r="C74" s="2"/>
      <c r="D74" s="3"/>
      <c r="E74" s="3">
        <f t="shared" si="10"/>
        <v>0</v>
      </c>
      <c r="F74" s="13">
        <f t="shared" si="11"/>
        <v>0</v>
      </c>
    </row>
    <row r="75" spans="1:6" x14ac:dyDescent="0.25">
      <c r="A75" s="15" t="s">
        <v>24</v>
      </c>
      <c r="B75" s="4">
        <v>1993</v>
      </c>
      <c r="C75" s="2"/>
      <c r="D75" s="3"/>
      <c r="E75" s="3">
        <f t="shared" si="10"/>
        <v>0</v>
      </c>
      <c r="F75" s="13">
        <f t="shared" si="11"/>
        <v>0</v>
      </c>
    </row>
    <row r="76" spans="1:6" x14ac:dyDescent="0.25">
      <c r="A76" s="15" t="s">
        <v>25</v>
      </c>
      <c r="B76" s="4">
        <v>2288</v>
      </c>
      <c r="C76" s="2"/>
      <c r="D76" s="3"/>
      <c r="E76" s="3">
        <f t="shared" si="10"/>
        <v>0</v>
      </c>
      <c r="F76" s="13">
        <f t="shared" si="11"/>
        <v>0</v>
      </c>
    </row>
    <row r="77" spans="1:6" x14ac:dyDescent="0.25">
      <c r="A77" s="24" t="s">
        <v>30</v>
      </c>
      <c r="B77" s="26">
        <f>SUM(B72:B76)</f>
        <v>10834</v>
      </c>
      <c r="C77" s="2"/>
      <c r="D77" s="3"/>
      <c r="E77" s="3">
        <f>SUM(E72:E76)</f>
        <v>0</v>
      </c>
      <c r="F77" s="3">
        <f>SUM(F72:F76)</f>
        <v>0</v>
      </c>
    </row>
    <row r="78" spans="1:6" ht="15" customHeight="1" x14ac:dyDescent="0.25">
      <c r="A78" s="30" t="s">
        <v>37</v>
      </c>
      <c r="B78" s="31"/>
      <c r="C78" s="31"/>
      <c r="D78" s="31"/>
      <c r="E78" s="19">
        <f>SUM(E67,E77)</f>
        <v>0</v>
      </c>
      <c r="F78" s="19">
        <f>SUM(F67,F77)</f>
        <v>0</v>
      </c>
    </row>
    <row r="79" spans="1:6" x14ac:dyDescent="0.25">
      <c r="A79" s="27"/>
      <c r="B79" s="28"/>
      <c r="C79" s="28"/>
      <c r="D79" s="28"/>
      <c r="E79" s="28"/>
      <c r="F79" s="29"/>
    </row>
    <row r="80" spans="1:6" x14ac:dyDescent="0.25">
      <c r="A80" s="35" t="s">
        <v>26</v>
      </c>
      <c r="B80" s="36"/>
      <c r="C80" s="36"/>
      <c r="D80" s="36"/>
      <c r="E80" s="36"/>
      <c r="F80" s="37"/>
    </row>
    <row r="81" spans="1:6" x14ac:dyDescent="0.25">
      <c r="A81" s="32" t="s">
        <v>42</v>
      </c>
      <c r="B81" s="33"/>
      <c r="C81" s="33"/>
      <c r="D81" s="33"/>
      <c r="E81" s="33"/>
      <c r="F81" s="34"/>
    </row>
    <row r="82" spans="1:6" ht="36" x14ac:dyDescent="0.25">
      <c r="A82" s="20" t="s">
        <v>22</v>
      </c>
      <c r="B82" s="1" t="s">
        <v>40</v>
      </c>
      <c r="C82" s="1" t="s">
        <v>33</v>
      </c>
      <c r="D82" s="1" t="s">
        <v>34</v>
      </c>
      <c r="E82" s="1" t="s">
        <v>32</v>
      </c>
      <c r="F82" s="11" t="s">
        <v>39</v>
      </c>
    </row>
    <row r="83" spans="1:6" x14ac:dyDescent="0.25">
      <c r="A83" s="12" t="s">
        <v>15</v>
      </c>
      <c r="B83" s="4">
        <v>0</v>
      </c>
      <c r="C83" s="2"/>
      <c r="D83" s="3"/>
      <c r="E83" s="3">
        <f>B83*C83*$C$16</f>
        <v>0</v>
      </c>
      <c r="F83" s="13">
        <f>B83*D83*$C$16</f>
        <v>0</v>
      </c>
    </row>
    <row r="84" spans="1:6" x14ac:dyDescent="0.25">
      <c r="A84" s="12" t="s">
        <v>41</v>
      </c>
      <c r="B84" s="4">
        <v>495</v>
      </c>
      <c r="C84" s="2"/>
      <c r="D84" s="3"/>
      <c r="E84" s="3">
        <f t="shared" ref="E84:E87" si="12">B84*C84*$C$16</f>
        <v>0</v>
      </c>
      <c r="F84" s="13">
        <f t="shared" ref="F84:F87" si="13">B84*D84*$C$16</f>
        <v>0</v>
      </c>
    </row>
    <row r="85" spans="1:6" x14ac:dyDescent="0.25">
      <c r="A85" s="12" t="s">
        <v>16</v>
      </c>
      <c r="B85" s="4">
        <v>155</v>
      </c>
      <c r="C85" s="2"/>
      <c r="D85" s="3"/>
      <c r="E85" s="3">
        <f t="shared" si="12"/>
        <v>0</v>
      </c>
      <c r="F85" s="13">
        <f t="shared" si="13"/>
        <v>0</v>
      </c>
    </row>
    <row r="86" spans="1:6" x14ac:dyDescent="0.25">
      <c r="A86" s="15" t="s">
        <v>24</v>
      </c>
      <c r="B86" s="4">
        <v>198</v>
      </c>
      <c r="C86" s="2"/>
      <c r="D86" s="3"/>
      <c r="E86" s="3">
        <f t="shared" si="12"/>
        <v>0</v>
      </c>
      <c r="F86" s="13">
        <f t="shared" si="13"/>
        <v>0</v>
      </c>
    </row>
    <row r="87" spans="1:6" x14ac:dyDescent="0.25">
      <c r="A87" s="15" t="s">
        <v>25</v>
      </c>
      <c r="B87" s="4">
        <v>672</v>
      </c>
      <c r="C87" s="2"/>
      <c r="D87" s="3"/>
      <c r="E87" s="3">
        <f t="shared" si="12"/>
        <v>0</v>
      </c>
      <c r="F87" s="13">
        <f t="shared" si="13"/>
        <v>0</v>
      </c>
    </row>
    <row r="88" spans="1:6" x14ac:dyDescent="0.25">
      <c r="A88" s="24" t="s">
        <v>30</v>
      </c>
      <c r="B88" s="26">
        <f>SUM(B83:B87)</f>
        <v>1520</v>
      </c>
      <c r="C88" s="2"/>
      <c r="D88" s="3"/>
      <c r="E88" s="3">
        <f>SUM(E83:E87)</f>
        <v>0</v>
      </c>
      <c r="F88" s="3">
        <f>SUM(F83:F87)</f>
        <v>0</v>
      </c>
    </row>
    <row r="89" spans="1:6" ht="15" customHeight="1" x14ac:dyDescent="0.25">
      <c r="A89" s="38"/>
      <c r="B89" s="39"/>
      <c r="C89" s="39"/>
      <c r="D89" s="39"/>
      <c r="E89" s="39"/>
      <c r="F89" s="40"/>
    </row>
    <row r="90" spans="1:6" ht="15" customHeight="1" x14ac:dyDescent="0.25">
      <c r="A90" s="35" t="s">
        <v>27</v>
      </c>
      <c r="B90" s="36"/>
      <c r="C90" s="36"/>
      <c r="D90" s="36"/>
      <c r="E90" s="36"/>
      <c r="F90" s="37"/>
    </row>
    <row r="91" spans="1:6" ht="15" customHeight="1" x14ac:dyDescent="0.25">
      <c r="A91" s="32" t="s">
        <v>49</v>
      </c>
      <c r="B91" s="33"/>
      <c r="C91" s="33"/>
      <c r="D91" s="33"/>
      <c r="E91" s="33"/>
      <c r="F91" s="34"/>
    </row>
    <row r="92" spans="1:6" ht="36" x14ac:dyDescent="0.25">
      <c r="A92" s="20" t="s">
        <v>22</v>
      </c>
      <c r="B92" s="1" t="s">
        <v>40</v>
      </c>
      <c r="C92" s="1" t="s">
        <v>33</v>
      </c>
      <c r="D92" s="1" t="s">
        <v>34</v>
      </c>
      <c r="E92" s="1" t="s">
        <v>32</v>
      </c>
      <c r="F92" s="11" t="s">
        <v>39</v>
      </c>
    </row>
    <row r="93" spans="1:6" ht="15" customHeight="1" x14ac:dyDescent="0.25">
      <c r="A93" s="12" t="s">
        <v>15</v>
      </c>
      <c r="B93" s="4">
        <v>250</v>
      </c>
      <c r="C93" s="2"/>
      <c r="D93" s="3"/>
      <c r="E93" s="3">
        <f>B93*C93*$C$16</f>
        <v>0</v>
      </c>
      <c r="F93" s="13">
        <f>B93*D93*$C$16</f>
        <v>0</v>
      </c>
    </row>
    <row r="94" spans="1:6" ht="15" customHeight="1" x14ac:dyDescent="0.25">
      <c r="A94" s="12" t="s">
        <v>41</v>
      </c>
      <c r="B94" s="4">
        <v>2519</v>
      </c>
      <c r="C94" s="2"/>
      <c r="D94" s="3"/>
      <c r="E94" s="3">
        <f t="shared" ref="E94:E97" si="14">B94*C94*$C$16</f>
        <v>0</v>
      </c>
      <c r="F94" s="13">
        <f t="shared" ref="F94:F97" si="15">B94*D94*$C$16</f>
        <v>0</v>
      </c>
    </row>
    <row r="95" spans="1:6" ht="15" customHeight="1" x14ac:dyDescent="0.25">
      <c r="A95" s="12" t="s">
        <v>16</v>
      </c>
      <c r="B95" s="4">
        <v>542</v>
      </c>
      <c r="C95" s="2"/>
      <c r="D95" s="3"/>
      <c r="E95" s="3">
        <f t="shared" si="14"/>
        <v>0</v>
      </c>
      <c r="F95" s="13">
        <f t="shared" si="15"/>
        <v>0</v>
      </c>
    </row>
    <row r="96" spans="1:6" ht="15" customHeight="1" x14ac:dyDescent="0.25">
      <c r="A96" s="15" t="s">
        <v>24</v>
      </c>
      <c r="B96" s="4">
        <v>1013</v>
      </c>
      <c r="C96" s="2"/>
      <c r="D96" s="3"/>
      <c r="E96" s="3">
        <f t="shared" si="14"/>
        <v>0</v>
      </c>
      <c r="F96" s="13">
        <f t="shared" si="15"/>
        <v>0</v>
      </c>
    </row>
    <row r="97" spans="1:6" ht="15" customHeight="1" x14ac:dyDescent="0.25">
      <c r="A97" s="15" t="s">
        <v>25</v>
      </c>
      <c r="B97" s="4">
        <v>1151</v>
      </c>
      <c r="C97" s="2"/>
      <c r="D97" s="3"/>
      <c r="E97" s="3">
        <f t="shared" si="14"/>
        <v>0</v>
      </c>
      <c r="F97" s="13">
        <f t="shared" si="15"/>
        <v>0</v>
      </c>
    </row>
    <row r="98" spans="1:6" ht="15" customHeight="1" x14ac:dyDescent="0.25">
      <c r="A98" s="24" t="s">
        <v>30</v>
      </c>
      <c r="B98" s="26">
        <f>SUM(B93:B97)</f>
        <v>5475</v>
      </c>
      <c r="C98" s="2"/>
      <c r="D98" s="3"/>
      <c r="E98" s="3">
        <f>SUM(E93:E97)</f>
        <v>0</v>
      </c>
      <c r="F98" s="3">
        <f>SUM(F93:F97)</f>
        <v>0</v>
      </c>
    </row>
    <row r="99" spans="1:6" ht="15" customHeight="1" x14ac:dyDescent="0.25">
      <c r="A99" s="30" t="s">
        <v>38</v>
      </c>
      <c r="B99" s="31"/>
      <c r="C99" s="31"/>
      <c r="D99" s="31"/>
      <c r="E99" s="19">
        <f>SUM(E88,E98)</f>
        <v>0</v>
      </c>
      <c r="F99" s="19">
        <f>SUM(F88,F98)</f>
        <v>0</v>
      </c>
    </row>
    <row r="100" spans="1:6" ht="15" customHeight="1" x14ac:dyDescent="0.25">
      <c r="A100" s="27"/>
      <c r="B100" s="28"/>
      <c r="C100" s="28"/>
      <c r="D100" s="28"/>
      <c r="E100" s="28"/>
      <c r="F100" s="29"/>
    </row>
    <row r="101" spans="1:6" x14ac:dyDescent="0.25">
      <c r="A101" s="75" t="s">
        <v>17</v>
      </c>
      <c r="B101" s="76"/>
      <c r="C101" s="76"/>
      <c r="D101" s="76"/>
      <c r="E101" s="19">
        <f>SUM(E99,E78,E57,E36)</f>
        <v>0</v>
      </c>
      <c r="F101" s="19">
        <f>SUM(F99,F78,F57,F36)</f>
        <v>0</v>
      </c>
    </row>
    <row r="102" spans="1:6" x14ac:dyDescent="0.25">
      <c r="A102" s="72" t="s">
        <v>18</v>
      </c>
      <c r="B102" s="73"/>
      <c r="C102" s="73"/>
      <c r="D102" s="73"/>
      <c r="E102" s="73"/>
      <c r="F102" s="74"/>
    </row>
    <row r="103" spans="1:6" x14ac:dyDescent="0.25">
      <c r="A103" s="72" t="s">
        <v>19</v>
      </c>
      <c r="B103" s="73"/>
      <c r="C103" s="73"/>
      <c r="D103" s="73"/>
      <c r="E103" s="73"/>
      <c r="F103" s="74"/>
    </row>
    <row r="104" spans="1:6" x14ac:dyDescent="0.25">
      <c r="A104" s="72" t="s">
        <v>20</v>
      </c>
      <c r="B104" s="73"/>
      <c r="C104" s="73"/>
      <c r="D104" s="73"/>
      <c r="E104" s="73"/>
      <c r="F104" s="74"/>
    </row>
    <row r="105" spans="1:6" x14ac:dyDescent="0.25">
      <c r="A105" s="72" t="s">
        <v>21</v>
      </c>
      <c r="B105" s="73"/>
      <c r="C105" s="73"/>
      <c r="D105" s="73"/>
      <c r="E105" s="73"/>
      <c r="F105" s="74"/>
    </row>
    <row r="106" spans="1:6" x14ac:dyDescent="0.25">
      <c r="A106" s="66" t="s">
        <v>23</v>
      </c>
      <c r="B106" s="67"/>
      <c r="C106" s="67"/>
      <c r="D106" s="67"/>
      <c r="E106" s="67"/>
      <c r="F106" s="68"/>
    </row>
    <row r="107" spans="1:6" ht="35.25" customHeight="1" x14ac:dyDescent="0.25">
      <c r="A107" s="77" t="s">
        <v>29</v>
      </c>
      <c r="B107" s="78"/>
      <c r="C107" s="78"/>
      <c r="D107" s="78"/>
      <c r="E107" s="78"/>
      <c r="F107" s="79"/>
    </row>
    <row r="108" spans="1:6" ht="15.75" x14ac:dyDescent="0.25">
      <c r="A108" s="14" t="s">
        <v>1</v>
      </c>
      <c r="B108" s="50"/>
      <c r="C108" s="51"/>
      <c r="D108" s="51"/>
      <c r="E108" s="51"/>
      <c r="F108" s="52"/>
    </row>
    <row r="109" spans="1:6" ht="162.75" customHeight="1" thickBot="1" x14ac:dyDescent="0.3">
      <c r="A109" s="63" t="s">
        <v>0</v>
      </c>
      <c r="B109" s="64"/>
      <c r="C109" s="64"/>
      <c r="D109" s="64"/>
      <c r="E109" s="64"/>
      <c r="F109" s="65"/>
    </row>
  </sheetData>
  <mergeCells count="53">
    <mergeCell ref="A109:F109"/>
    <mergeCell ref="A106:F106"/>
    <mergeCell ref="A15:F15"/>
    <mergeCell ref="A12:C12"/>
    <mergeCell ref="A13:C13"/>
    <mergeCell ref="D12:F12"/>
    <mergeCell ref="D13:F13"/>
    <mergeCell ref="A103:F103"/>
    <mergeCell ref="A104:F104"/>
    <mergeCell ref="A105:F105"/>
    <mergeCell ref="A81:F81"/>
    <mergeCell ref="A101:D101"/>
    <mergeCell ref="A102:F102"/>
    <mergeCell ref="A18:F18"/>
    <mergeCell ref="A107:F107"/>
    <mergeCell ref="A27:F27"/>
    <mergeCell ref="A1:F1"/>
    <mergeCell ref="A2:F2"/>
    <mergeCell ref="A3:F3"/>
    <mergeCell ref="A4:F4"/>
    <mergeCell ref="B108:F108"/>
    <mergeCell ref="A5:B5"/>
    <mergeCell ref="C5:F5"/>
    <mergeCell ref="A11:C11"/>
    <mergeCell ref="D11:F11"/>
    <mergeCell ref="A6:F6"/>
    <mergeCell ref="A8:F8"/>
    <mergeCell ref="A9:F9"/>
    <mergeCell ref="A10:F10"/>
    <mergeCell ref="A39:F39"/>
    <mergeCell ref="A60:F60"/>
    <mergeCell ref="A17:F17"/>
    <mergeCell ref="A36:D36"/>
    <mergeCell ref="A48:F48"/>
    <mergeCell ref="A49:F49"/>
    <mergeCell ref="A26:F26"/>
    <mergeCell ref="A47:F47"/>
    <mergeCell ref="A38:F38"/>
    <mergeCell ref="A28:F28"/>
    <mergeCell ref="A100:F100"/>
    <mergeCell ref="A57:D57"/>
    <mergeCell ref="A91:F91"/>
    <mergeCell ref="A58:F58"/>
    <mergeCell ref="A99:D99"/>
    <mergeCell ref="A59:F59"/>
    <mergeCell ref="A80:F80"/>
    <mergeCell ref="A69:F69"/>
    <mergeCell ref="A70:F70"/>
    <mergeCell ref="A78:D78"/>
    <mergeCell ref="A90:F90"/>
    <mergeCell ref="A68:F68"/>
    <mergeCell ref="A79:F79"/>
    <mergeCell ref="A89:F89"/>
  </mergeCells>
  <pageMargins left="1.4" right="0.511811024" top="0.78740157499999996" bottom="0.78740157499999996" header="0.31496062000000002" footer="0.31496062000000002"/>
  <pageSetup paperSize="9" scale="56" fitToWidth="0" fitToHeight="0" orientation="portrait" r:id="rId1"/>
  <rowBreaks count="1" manualBreakCount="1">
    <brk id="68" max="16383" man="1"/>
  </rowBreaks>
  <drawing r:id="rId2"/>
  <legacyDrawing r:id="rId3"/>
  <oleObjects>
    <mc:AlternateContent xmlns:mc="http://schemas.openxmlformats.org/markup-compatibility/2006">
      <mc:Choice Requires="x14">
        <oleObject progId="Word.Picture.8" shapeId="5122" r:id="rId4">
          <objectPr defaultSize="0" autoPict="0" r:id="rId5">
            <anchor moveWithCells="1" sizeWithCells="1">
              <from>
                <xdr:col>0</xdr:col>
                <xdr:colOff>1152525</xdr:colOff>
                <xdr:row>0</xdr:row>
                <xdr:rowOff>95250</xdr:rowOff>
              </from>
              <to>
                <xdr:col>1</xdr:col>
                <xdr:colOff>514350</xdr:colOff>
                <xdr:row>3</xdr:row>
                <xdr:rowOff>66675</xdr:rowOff>
              </to>
            </anchor>
          </objectPr>
        </oleObject>
      </mc:Choice>
      <mc:Fallback>
        <oleObject progId="Word.Picture.8" shapeId="5122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LOTE 05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SEDU</dc:creator>
  <cp:lastModifiedBy>Laiza Sulti Medeiros</cp:lastModifiedBy>
  <cp:lastPrinted>2023-09-11T14:49:11Z</cp:lastPrinted>
  <dcterms:created xsi:type="dcterms:W3CDTF">2021-03-05T12:53:51Z</dcterms:created>
  <dcterms:modified xsi:type="dcterms:W3CDTF">2025-02-19T12:27:47Z</dcterms:modified>
</cp:coreProperties>
</file>