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20490" windowHeight="7380"/>
  </bookViews>
  <sheets>
    <sheet name="LOTES LICITAÇÃO" sheetId="1" r:id="rId1"/>
  </sheets>
  <definedNames>
    <definedName name="_xlnm.Print_Area" localSheetId="0">'LOTES LICITAÇÃO'!$A$1:$S$207</definedName>
    <definedName name="_xlnm.Print_Titles" localSheetId="0">'LOTES LICITAÇÃO'!$A:$S,'LOTES LICITAÇÃO'!$1:$12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6" i="1" l="1"/>
  <c r="K166" i="1"/>
  <c r="J166" i="1"/>
  <c r="J186" i="1" l="1"/>
  <c r="J149" i="1" l="1"/>
  <c r="L199" i="1" l="1"/>
  <c r="K199" i="1"/>
  <c r="I199" i="1"/>
  <c r="H199" i="1"/>
  <c r="M199" i="1" l="1"/>
  <c r="J198" i="1"/>
  <c r="J197" i="1"/>
  <c r="N193" i="1"/>
  <c r="L193" i="1"/>
  <c r="K193" i="1"/>
  <c r="I193" i="1"/>
  <c r="H193" i="1"/>
  <c r="M192" i="1"/>
  <c r="M193" i="1" s="1"/>
  <c r="J192" i="1"/>
  <c r="J193" i="1" s="1"/>
  <c r="N188" i="1"/>
  <c r="L188" i="1"/>
  <c r="K188" i="1"/>
  <c r="I188" i="1"/>
  <c r="H188" i="1"/>
  <c r="M187" i="1"/>
  <c r="J187" i="1"/>
  <c r="M186" i="1"/>
  <c r="M185" i="1"/>
  <c r="J185" i="1"/>
  <c r="N181" i="1"/>
  <c r="L181" i="1"/>
  <c r="K181" i="1"/>
  <c r="I181" i="1"/>
  <c r="H181" i="1"/>
  <c r="M180" i="1"/>
  <c r="M181" i="1" s="1"/>
  <c r="J180" i="1"/>
  <c r="J181" i="1" s="1"/>
  <c r="N176" i="1"/>
  <c r="L176" i="1"/>
  <c r="K176" i="1"/>
  <c r="I176" i="1"/>
  <c r="H176" i="1"/>
  <c r="M175" i="1"/>
  <c r="M176" i="1" s="1"/>
  <c r="J175" i="1"/>
  <c r="J176" i="1" s="1"/>
  <c r="N171" i="1"/>
  <c r="L171" i="1"/>
  <c r="K171" i="1"/>
  <c r="I171" i="1"/>
  <c r="H171" i="1"/>
  <c r="M170" i="1"/>
  <c r="M171" i="1" s="1"/>
  <c r="J170" i="1"/>
  <c r="J171" i="1" s="1"/>
  <c r="L166" i="1"/>
  <c r="I166" i="1"/>
  <c r="H166" i="1"/>
  <c r="M165" i="1"/>
  <c r="M166" i="1" s="1"/>
  <c r="N160" i="1"/>
  <c r="L160" i="1"/>
  <c r="K160" i="1"/>
  <c r="H160" i="1"/>
  <c r="M159" i="1"/>
  <c r="M160" i="1" s="1"/>
  <c r="J159" i="1"/>
  <c r="J160" i="1" s="1"/>
  <c r="N155" i="1"/>
  <c r="L155" i="1"/>
  <c r="K155" i="1"/>
  <c r="I155" i="1"/>
  <c r="H155" i="1"/>
  <c r="M154" i="1"/>
  <c r="M155" i="1" s="1"/>
  <c r="J154" i="1"/>
  <c r="J155" i="1" s="1"/>
  <c r="N150" i="1"/>
  <c r="L150" i="1"/>
  <c r="K150" i="1"/>
  <c r="I150" i="1"/>
  <c r="H150" i="1"/>
  <c r="M149" i="1"/>
  <c r="M150" i="1" s="1"/>
  <c r="N145" i="1"/>
  <c r="L145" i="1"/>
  <c r="K145" i="1"/>
  <c r="I145" i="1"/>
  <c r="H145" i="1"/>
  <c r="M144" i="1"/>
  <c r="M145" i="1" s="1"/>
  <c r="J144" i="1"/>
  <c r="J145" i="1" s="1"/>
  <c r="N140" i="1"/>
  <c r="L140" i="1"/>
  <c r="K140" i="1"/>
  <c r="I140" i="1"/>
  <c r="H140" i="1"/>
  <c r="M139" i="1"/>
  <c r="M140" i="1" s="1"/>
  <c r="J139" i="1"/>
  <c r="J140" i="1" s="1"/>
  <c r="N135" i="1"/>
  <c r="L135" i="1"/>
  <c r="K135" i="1"/>
  <c r="I135" i="1"/>
  <c r="H135" i="1"/>
  <c r="M134" i="1"/>
  <c r="M135" i="1" s="1"/>
  <c r="J134" i="1"/>
  <c r="J135" i="1" s="1"/>
  <c r="N130" i="1"/>
  <c r="L130" i="1"/>
  <c r="K130" i="1"/>
  <c r="I130" i="1"/>
  <c r="H130" i="1"/>
  <c r="M129" i="1"/>
  <c r="M130" i="1" s="1"/>
  <c r="J129" i="1"/>
  <c r="J130" i="1" s="1"/>
  <c r="N125" i="1"/>
  <c r="L125" i="1"/>
  <c r="K125" i="1"/>
  <c r="I125" i="1"/>
  <c r="H125" i="1"/>
  <c r="M124" i="1"/>
  <c r="M125" i="1" s="1"/>
  <c r="J124" i="1"/>
  <c r="J125" i="1" s="1"/>
  <c r="N120" i="1"/>
  <c r="L120" i="1"/>
  <c r="K120" i="1"/>
  <c r="I120" i="1"/>
  <c r="H120" i="1"/>
  <c r="M119" i="1"/>
  <c r="J119" i="1"/>
  <c r="M118" i="1"/>
  <c r="J118" i="1"/>
  <c r="N114" i="1"/>
  <c r="L114" i="1"/>
  <c r="K114" i="1"/>
  <c r="H114" i="1"/>
  <c r="M113" i="1"/>
  <c r="M114" i="1" s="1"/>
  <c r="J113" i="1"/>
  <c r="J114" i="1" s="1"/>
  <c r="N109" i="1"/>
  <c r="L109" i="1"/>
  <c r="K109" i="1"/>
  <c r="I109" i="1"/>
  <c r="H109" i="1"/>
  <c r="M108" i="1"/>
  <c r="M109" i="1" s="1"/>
  <c r="J108" i="1"/>
  <c r="J109" i="1" s="1"/>
  <c r="N104" i="1"/>
  <c r="L104" i="1"/>
  <c r="K104" i="1"/>
  <c r="I104" i="1"/>
  <c r="H104" i="1"/>
  <c r="M103" i="1"/>
  <c r="M104" i="1" s="1"/>
  <c r="J103" i="1"/>
  <c r="J104" i="1" s="1"/>
  <c r="L99" i="1"/>
  <c r="K99" i="1"/>
  <c r="I99" i="1"/>
  <c r="H99" i="1"/>
  <c r="M98" i="1"/>
  <c r="J98" i="1"/>
  <c r="M97" i="1"/>
  <c r="J97" i="1"/>
  <c r="N93" i="1"/>
  <c r="L93" i="1"/>
  <c r="K93" i="1"/>
  <c r="I93" i="1"/>
  <c r="H93" i="1"/>
  <c r="M92" i="1"/>
  <c r="J92" i="1"/>
  <c r="M91" i="1"/>
  <c r="J91" i="1"/>
  <c r="J93" i="1" s="1"/>
  <c r="N87" i="1"/>
  <c r="L87" i="1"/>
  <c r="K87" i="1"/>
  <c r="I87" i="1"/>
  <c r="H87" i="1"/>
  <c r="M86" i="1"/>
  <c r="J86" i="1"/>
  <c r="M85" i="1"/>
  <c r="M87" i="1" s="1"/>
  <c r="J85" i="1"/>
  <c r="N81" i="1"/>
  <c r="L81" i="1"/>
  <c r="K81" i="1"/>
  <c r="I81" i="1"/>
  <c r="H81" i="1"/>
  <c r="M80" i="1"/>
  <c r="M81" i="1" s="1"/>
  <c r="J80" i="1"/>
  <c r="J81" i="1" s="1"/>
  <c r="N76" i="1"/>
  <c r="L76" i="1"/>
  <c r="K76" i="1"/>
  <c r="I76" i="1"/>
  <c r="H76" i="1"/>
  <c r="M75" i="1"/>
  <c r="M76" i="1" s="1"/>
  <c r="J75" i="1"/>
  <c r="J76" i="1" s="1"/>
  <c r="N71" i="1"/>
  <c r="L71" i="1"/>
  <c r="K71" i="1"/>
  <c r="I71" i="1"/>
  <c r="H71" i="1"/>
  <c r="M70" i="1"/>
  <c r="M71" i="1" s="1"/>
  <c r="J70" i="1"/>
  <c r="J71" i="1" s="1"/>
  <c r="N66" i="1"/>
  <c r="L66" i="1"/>
  <c r="K66" i="1"/>
  <c r="I66" i="1"/>
  <c r="H66" i="1"/>
  <c r="M65" i="1"/>
  <c r="M66" i="1" s="1"/>
  <c r="J65" i="1"/>
  <c r="J66" i="1" s="1"/>
  <c r="N61" i="1"/>
  <c r="L61" i="1"/>
  <c r="K61" i="1"/>
  <c r="I61" i="1"/>
  <c r="H61" i="1"/>
  <c r="M60" i="1"/>
  <c r="J60" i="1"/>
  <c r="M59" i="1"/>
  <c r="J59" i="1"/>
  <c r="N55" i="1"/>
  <c r="L55" i="1"/>
  <c r="K55" i="1"/>
  <c r="I55" i="1"/>
  <c r="H55" i="1"/>
  <c r="M54" i="1"/>
  <c r="M55" i="1" s="1"/>
  <c r="J54" i="1"/>
  <c r="J55" i="1" s="1"/>
  <c r="N50" i="1"/>
  <c r="L50" i="1"/>
  <c r="K50" i="1"/>
  <c r="I50" i="1"/>
  <c r="H50" i="1"/>
  <c r="M49" i="1"/>
  <c r="M50" i="1" s="1"/>
  <c r="J49" i="1"/>
  <c r="J50" i="1" s="1"/>
  <c r="N40" i="1"/>
  <c r="L40" i="1"/>
  <c r="K40" i="1"/>
  <c r="I40" i="1"/>
  <c r="H40" i="1"/>
  <c r="M39" i="1"/>
  <c r="M40" i="1" s="1"/>
  <c r="J39" i="1"/>
  <c r="J40" i="1" s="1"/>
  <c r="N35" i="1"/>
  <c r="L35" i="1"/>
  <c r="K35" i="1"/>
  <c r="I35" i="1"/>
  <c r="H35" i="1"/>
  <c r="M34" i="1"/>
  <c r="J34" i="1"/>
  <c r="M33" i="1"/>
  <c r="J33" i="1"/>
  <c r="J35" i="1" s="1"/>
  <c r="N29" i="1"/>
  <c r="L29" i="1"/>
  <c r="K29" i="1"/>
  <c r="I29" i="1"/>
  <c r="H29" i="1"/>
  <c r="M28" i="1"/>
  <c r="J28" i="1"/>
  <c r="M27" i="1"/>
  <c r="M29" i="1" s="1"/>
  <c r="J27" i="1"/>
  <c r="N23" i="1"/>
  <c r="L23" i="1"/>
  <c r="K23" i="1"/>
  <c r="I23" i="1"/>
  <c r="H23" i="1"/>
  <c r="M22" i="1"/>
  <c r="J22" i="1"/>
  <c r="M21" i="1"/>
  <c r="J21" i="1"/>
  <c r="N17" i="1"/>
  <c r="L17" i="1"/>
  <c r="K17" i="1"/>
  <c r="I17" i="1"/>
  <c r="H17" i="1"/>
  <c r="M16" i="1"/>
  <c r="J16" i="1"/>
  <c r="M15" i="1"/>
  <c r="J15" i="1"/>
  <c r="M120" i="1" l="1"/>
  <c r="J150" i="1"/>
  <c r="J199" i="1"/>
  <c r="J188" i="1"/>
  <c r="M35" i="1"/>
  <c r="J17" i="1"/>
  <c r="M93" i="1"/>
  <c r="J99" i="1"/>
  <c r="M23" i="1"/>
  <c r="J29" i="1"/>
  <c r="M61" i="1"/>
  <c r="J87" i="1"/>
  <c r="J120" i="1"/>
  <c r="M17" i="1"/>
  <c r="J23" i="1"/>
  <c r="J61" i="1"/>
  <c r="M99" i="1"/>
  <c r="M188" i="1"/>
</calcChain>
</file>

<file path=xl/sharedStrings.xml><?xml version="1.0" encoding="utf-8"?>
<sst xmlns="http://schemas.openxmlformats.org/spreadsheetml/2006/main" count="1056" uniqueCount="117">
  <si>
    <t>Item</t>
  </si>
  <si>
    <t>Escola</t>
  </si>
  <si>
    <t>Código
Rota</t>
  </si>
  <si>
    <t>Nome da Rota</t>
  </si>
  <si>
    <t>Tipo de Linha</t>
  </si>
  <si>
    <t>Turno</t>
  </si>
  <si>
    <t>Monitor</t>
  </si>
  <si>
    <t>Alunos</t>
  </si>
  <si>
    <t>Km ida/volta</t>
  </si>
  <si>
    <t>Aproveitamento do veículo</t>
  </si>
  <si>
    <t>Km Total
Rota</t>
  </si>
  <si>
    <t>km Média
Diária</t>
  </si>
  <si>
    <t>Estado</t>
  </si>
  <si>
    <t>Município</t>
  </si>
  <si>
    <t>Total</t>
  </si>
  <si>
    <t>EEEFM JOSE ZAMPROGNO</t>
  </si>
  <si>
    <t>TR</t>
  </si>
  <si>
    <t>V</t>
  </si>
  <si>
    <t>NÃO</t>
  </si>
  <si>
    <t>M</t>
  </si>
  <si>
    <t xml:space="preserve">Total </t>
  </si>
  <si>
    <t>EEEM ZEFERINO OLIOSI</t>
  </si>
  <si>
    <t>N</t>
  </si>
  <si>
    <t>EEEFM ALARICO JOSE DE LIMA</t>
  </si>
  <si>
    <t>SIM</t>
  </si>
  <si>
    <t>EEEFM ALARICO JOSE DE LIMA / EMEIEF CEDROLÂNDIA</t>
  </si>
  <si>
    <t>EEEM DOM DANIEL COMBONI / EEEM MARIA DALVA GAMA BERNABÉ</t>
  </si>
  <si>
    <t>EEEM DOM DANIEL COMBONI</t>
  </si>
  <si>
    <t>SANTA ANA DO CÓRREGO GRANDE - MARQUESINI - TREVO DO CRISTALINO NOVA VENÉCIA - ESCOLA</t>
  </si>
  <si>
    <t>EEEF PADRE JOSIMO</t>
  </si>
  <si>
    <t>CUSTEIO</t>
  </si>
  <si>
    <t>VALOR POR KM RODADO</t>
  </si>
  <si>
    <t>ESTADO</t>
  </si>
  <si>
    <t>COMPARTILHADO</t>
  </si>
  <si>
    <t>VALOR POR KM RODADO(R$)</t>
  </si>
  <si>
    <t>VALOR TOTAL POR VIAGEM(R$)</t>
  </si>
  <si>
    <t xml:space="preserve">                                                                                                                                                                                                                                   </t>
  </si>
  <si>
    <t>DEMONSTRATIVO DE ROTAS - LINHAS ESTADUAIS E COMPARTILHADAS</t>
  </si>
  <si>
    <t>ARILSO TEIXEIRA MARIA</t>
  </si>
  <si>
    <t>SECRETÁRIO MUNICIPAL DE EDUCAÇÃO</t>
  </si>
  <si>
    <t>DECRETO Nº 13.232/2017</t>
  </si>
  <si>
    <t>LEANDRO VAN DEL REI PACHECO</t>
  </si>
  <si>
    <t>CHEFE DO SETOR DE TRANSPORTE</t>
  </si>
  <si>
    <t>DECRETO Nº 13.013/2017</t>
  </si>
  <si>
    <t>PREFEITURA DE NOVA VENÉCIA</t>
  </si>
  <si>
    <t>SECRETARIA MUNICIPAL DE EDUCAÇÃO</t>
  </si>
  <si>
    <t>SETOR DE TRANSPORTE ESCOLAR</t>
  </si>
  <si>
    <t>Tipo de Veículo</t>
  </si>
  <si>
    <t>VALOR TOTAL(R$) POR VIAGEM</t>
  </si>
  <si>
    <t>VALOR TOTA(R$)L POR VIAGEM</t>
  </si>
  <si>
    <t>Valor Total 207 Dias Letivos(R$)</t>
  </si>
  <si>
    <t>Ônibus</t>
  </si>
  <si>
    <t>Van</t>
  </si>
  <si>
    <t>Micro</t>
  </si>
  <si>
    <t>Kombi</t>
  </si>
  <si>
    <t>ANEXO I DO TERMO DE RFERÊNCIA</t>
  </si>
  <si>
    <t>COMPARTILHADA</t>
  </si>
  <si>
    <t>Código Rota</t>
  </si>
  <si>
    <t>m Total da Rota</t>
  </si>
  <si>
    <t>km Média Diária</t>
  </si>
  <si>
    <t>Custeio</t>
  </si>
  <si>
    <t xml:space="preserve">VALOR POR KM RODADO </t>
  </si>
  <si>
    <t>Valor Total 207 Dias Letivos (R$)</t>
  </si>
  <si>
    <t>COMPARTILHADO/ESTADO</t>
  </si>
  <si>
    <t>VELOSO - SÃO LUIS REI - CURRAL CIMADON - SÃO MIGUEL- ORESTE GUIDI - CREDITO FIDUCIÁRIO - BOA VISTA - STº ANTONIO DO XV - ESCOLA</t>
  </si>
  <si>
    <t>TRAVESSIA - ASSENT. DA TRAVESSIA - ORATÓRIO - ASSENT. CELESTINA - BEIJA FLOR - STº ANTONIO DO XV</t>
  </si>
  <si>
    <t>FAZ. CAMPANA - FAZ. ÁGUA BELA - Cº SANTA JOANA - Cº DO FIGO - GUARABÚ - Cº DA VENEZUELA - MONTE SERRA - STº ANTONIO DO XV</t>
  </si>
  <si>
    <t>GUARANI - CÓRREGO DA PERDIDA - INVEJADA - BARRA DO QUATRO - ROCHEDO - ORIENTE DO QUATRO - CRISTALINA - EEEM ZEFERINO OLIOSI</t>
  </si>
  <si>
    <t>BARRA DO QUATRO - MARUÍ - SÃO BENTO I - CÓRREGO SANTO ANTONIO - IRMÃOS CORAGEM - CRISTALINA - EEEM ZEFERINO OLIOSI</t>
  </si>
  <si>
    <t>SÃO JOSÉ DO CAMPO REAL - C. PREGUIÇA - SÃO JOÃO BOTO - SERRA  INÁCIO - C. PALMEIRAL - F. NALDO - SCARDINI - FORTUNA</t>
  </si>
  <si>
    <t>ALTO MUNIZ - Cª DO MUNIZ - PINIEL - SÃO GERALDO - FAZ. CATRINQUE - Cº DO CAFÉ - GUARAREMA</t>
  </si>
  <si>
    <t>FORTALEZA - VILA NOVA - CRISTAL - BAR DO GERMANO - PEDREIRA INTERNACIONAL - CAMPO DA PERDIDA -  PROP. BARROCO - GUARAREMA</t>
  </si>
  <si>
    <t>CEDROLANDIA - VILA NOVA - CRISTAL - BAR DO GERMANO - PEDREIRA INTERNACIONAL - CAMPO DA PERDIDA - PROPRIEDADE BARROCO - GUARAREMA</t>
  </si>
  <si>
    <t>FAZ. GALDINO - FAZ. LIMA - Cº GUARANI - GRAMABEL - CEDROLANDIA - GUARAREMA</t>
  </si>
  <si>
    <t>ALTO MUNIZ - Cª DO MUNIZ - PINIEL - SÃO GERALDO - ASSENTAMENTO TREZE DE MAIO - ASSENTAMENTO TRÊS PONTÕES - FAZENDA CATRINQUE - BOA VISTA  -GUARAREMA - CEDROLÂNDIA</t>
  </si>
  <si>
    <t>VITÓRIO PELUZIO - Cº DO QUATRO - FAZ. JADIR CAVATI - ENCR. DO QUATRO - FAZ. HERZOG FILHO - Cº DO NOBRE - PONTE DO MUNIZ CEDROLANDIA - GUARAREMA</t>
  </si>
  <si>
    <t>FAZ. STEIN - PEDRA DA INVEJADA - ÁGUA LIMPA - ROCHEDO - Cº DA JACUTINGA - CEDROLANDIA - GUARAREMA</t>
  </si>
  <si>
    <t>PEDRA DA INVEJADA - ÁGUA LIMPA - ROCHEDO - Cº DA JACUTINGA - GUARAREMA - CEDROLANDIA</t>
  </si>
  <si>
    <t>SANTA ANA DO Cº GRANDE - STª ROSA DA CACHOEIRINHA - MARQUESINI - SERRA DE CIMA - ASSENTAMENTO RODEIO - TREVO DO CRISTALINA  - NOVA VENÉCIA</t>
  </si>
  <si>
    <t>SANTA ROSA DA BARRA SECA - STO IZIDORO - BARRA DO CÓRREGO GRANDE - SERRA DE BAIXO - SANTO ANTONIO - NOVA VENECIA</t>
  </si>
  <si>
    <t>BARRA SECA - POUSO ALEGRE - NOVA VERONA - FRINORTE - CÓRREGO DA PALMEIRA - ESCADINHA - FAZ. CARNEIRO - NOVA VENECIA</t>
  </si>
  <si>
    <t>SANTA ROSA - CÓRREGO DO TIMIRIM - PATRIMÔNIO C. DA AREIA - NOVA VENÉCIA</t>
  </si>
  <si>
    <t>FAZENDA DONA HELENA/CÓRREGO DA LAGOA - SAO LUIZ GONZAGA - FAZ. DELEPRANI - COR OURO - COR DANTAS - NOVA VENÉCIA</t>
  </si>
  <si>
    <t>FAZENDA DARCILITO - FAZENDA ROLIM - FAZENDA CUSTODIO PANSIERE - GRANASA - NOVA VENECIA</t>
  </si>
  <si>
    <t>CÓRREGO ALEGRE - CÓRREGO DA PALMEIRA - DOMÍNIO JORGE - SOLIMAR FRANCISCHETO - PEDRA GRANDE - NOVA VENÉCIA</t>
  </si>
  <si>
    <t>ASSENT. ZUMBI DOS PALMARES - FAZENDA DONA BIBIL - RIO PRETO - FAZ. CARNEIRO - FAZ. CONCORDIA - NOVA VENÉCIA</t>
  </si>
  <si>
    <t>ASSENTAMENTO ZUMBI DOS PALMARES - FAZ. DONA BIBIL - RIO PRETO - FAZENDA CARNEIRO - FAZENDA CONCÓRDIA - NOVA VENÉCIA</t>
  </si>
  <si>
    <t>ENTR. DOS PIONTES - ENTR. DOS GRILOS ATÉ O SECADOR - CX D'AGUA - SEC. DO MAURICIO - FAZ. MARCOS PANSIERE - FAZENDA ELEUSA PANSIERE - Cº DA VOLTA - Cº DA PENHA - NOVA VENÉCIA</t>
  </si>
  <si>
    <t>BAIRRO ALVORADA - BAIRRO SÃO CRISTOVÃO - BAIRRO ASCENÇÃO</t>
  </si>
  <si>
    <t>BAIRRO ASCENÇÃO - BAIRRO BEIRA RIO -  BAIRRO SANTA LUZIA - BAIRRO IOLANDA -  BAIRRO MARGARETH - BAIRRO MONTE CASTELO - BAIRRO RÚBIA - BAIRRO MUNICIPAL I - BAIRRO BETÂNIA</t>
  </si>
  <si>
    <t>ASSENTAMENTO TREZE DE MAIO (EM TORNO DO ASSENTAMENTO) - ESCOLA</t>
  </si>
  <si>
    <t>ZUMBI DOS PALMARES - POUSO ALEGRE - FAZENDA VALERIO CARNIELE - CHICO LIMA - NOVA VENÉCIA</t>
  </si>
  <si>
    <t>CORREGO SAO GERALDO - ITAUNAS - MINERAÇAO - SAO ROQUE PIP NUCK - TREVO DO XV - NOVA VENÉCIA</t>
  </si>
  <si>
    <t>ESTRADA COQUEIRAL - AEROPORTO - AEROPORTO II - ESCOLA MARIA DALVA GAMA BERNABÉ - ESCOLA DOM DANIEL COMBONI (2 VIAGENS)</t>
  </si>
  <si>
    <t>ESTRADA COQUEIRAL - AEROPORTO - AEROPORTO II - ESCOLA MARIA DALVA GAMA BERNABÉ - ESCOLA DOM DANIEL COMBONI</t>
  </si>
  <si>
    <t>CÓRREGO DA LAPA - PROPRIEDADE ALÉCIO CESCONETO - PROPRIEDADE DR. PABLO - ZEZA ZOGAIB - ASSOCIAÇÃO CABOS E SOLDADOS - NOVA VENÉCIA - ESCOLA</t>
  </si>
  <si>
    <t>PEDRA GRANDE - FAZENDA FRANCISQUETO - ESCADINHA - NOVA VENÉCIA - ESCOLA</t>
  </si>
  <si>
    <t>BARRA ALEGRE - Cº DO PARAJÚ - CHª DO MUNIZ - ALTO MUNIZ - CATRINQUE - GUARAREMA</t>
  </si>
  <si>
    <t>CÓRREGO SECO - CÓRREGO DO TIMIRIM - Cº DA AREIA - Cº DA VENEZUELA - SÃO JOÃO BOSCO - LOURIVAL STORCK - Cº DA PALMEIRA - PEDRA GRANDE - JESUS LUBIANA - FAZENDA CREMASCO - Cº DANTAS - SÃO LUIZ GONZAGA - NOVA VENÉCIA</t>
  </si>
  <si>
    <t>SANTA JOANA - SÍTIO TAVARES - SÃO PEDRO DO REFRIGÉRIO - NOVA VENÉCIA</t>
  </si>
  <si>
    <t>ASS. Cº AUGUSTO - ASS. ADÃO PRETO - Cº BARRA SECA - Cº CAVALO - FAZ. EXP. STª R. CACHOEIRINHA - MORRO SOBE E  DESCE - ENTORNO DO ASSENTAMENTO ADÃO PRETO - NOVA VENÉCIA</t>
  </si>
  <si>
    <t>EEEM DOM DANIEL COMBONI / EMEF DR. ADALTO SANTOS / EMEF PROFª CLAUDINA BARBOSA</t>
  </si>
  <si>
    <t>EEEM DOM DANIEL COMBONI / EMEF DR. ADALTO SANTOS / EMEF BAIRRO ALTOE</t>
  </si>
  <si>
    <t>EEEM DOM DANIEL COMBONI  / EMEF DR. ADALTO SANTOS / EMEF PROFª CLAUDINA BARBOSA / EMEF PROFª MARIA RODRIGUES LEITE</t>
  </si>
  <si>
    <t>EEEM DOM DANIEL COMBONI / EMEF DR. ADALTO SANTOS</t>
  </si>
  <si>
    <t>EEEM DOM DANIEL COMBONI / E/MEF SAO CRISTOVAO / EMEF PROFª CLAUDINA BARBOSA</t>
  </si>
  <si>
    <t>EEEM DOM DANIEL COMBONI  / EMEF DR. ADALTO SANTOS / EMEF PROFª CLAUDINA BARBOSA / EMEF TITO SANTOS NEVES</t>
  </si>
  <si>
    <t>EMEF DR. ADALTO SANTOS / EMEF TITO SANTOS NEVES</t>
  </si>
  <si>
    <t>EEEM DOM DANIEL COMBONI / EMEF TITO SANTOS NEVES (POLO) / EMEF VENECIANO / EMEF PROFª CLAUDINA BARBOSA / EMEF DR. RENATO ARAUJO MAIA / TITO SANTOS NEVES</t>
  </si>
  <si>
    <t>EEPEF JOSÉ ANTONIO DA SILVA ONOFRE, EMEF CEDROLÂNDIA</t>
  </si>
  <si>
    <t>EEEM DOM DANIEL COMBONI / EF PROFª CLAUDINA BARBOSA</t>
  </si>
  <si>
    <t>EEEM DOM DANIEL COMBONI / EMEF DR. ADALTO SANTOS / EMEF PROFª CLAUDINA BARBOSA / EMEIEF LOURDES SCARDINI / EMEF VENECIANO</t>
  </si>
  <si>
    <t>EEEM DOM DANIEL COMBONI / EMEF PROFª CLAUDINA BARBOSA / EMEF DR. RENATO ARAUJO MAIA / EMEF VENECIANO / EMEF PROFª MARIA RODRIGUES LEITE</t>
  </si>
  <si>
    <t>SANTA ROSA DO LIMÃO - SÃO MIGUEL - FAZ. PIONTE - SANTA HELENA - Cº DA PEDRA - SÃO JOSÉ DO GRILOS - STº ANTONIO DO XV</t>
  </si>
  <si>
    <t>SAO JOAO DO BOSCO - LORIVAL STORCH - C. PALMEIRA - PEDRA GRANDE JESUS -  LUBIANA - F. CREMASCO - ESCOLA</t>
  </si>
  <si>
    <t>LUZILANDIA - CORREGO MELADO - ASSENTAMENTO PIP NUK - (IDA) CÓRREGO  ESTIVA - ÁGUA PRETA - TREVO GRANASA - NOVA VENÉCIA</t>
  </si>
  <si>
    <t>Onibus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</si>
</sst>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#,##0.00;[Red]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3" fillId="2" borderId="0" xfId="1" applyFont="1" applyFill="1" applyAlignment="1">
      <alignment horizontal="center"/>
    </xf>
    <xf numFmtId="0" fontId="3" fillId="2" borderId="0" xfId="1" applyFont="1" applyFill="1"/>
    <xf numFmtId="0" fontId="1" fillId="2" borderId="6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/>
    <xf numFmtId="0" fontId="5" fillId="4" borderId="6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2" fontId="1" fillId="2" borderId="6" xfId="1" applyNumberFormat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0" fontId="1" fillId="5" borderId="8" xfId="1" applyFont="1" applyFill="1" applyBorder="1" applyAlignment="1">
      <alignment horizontal="center" vertical="center" wrapText="1"/>
    </xf>
    <xf numFmtId="0" fontId="6" fillId="0" borderId="0" xfId="0" applyFont="1"/>
    <xf numFmtId="0" fontId="5" fillId="2" borderId="9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164" fontId="1" fillId="0" borderId="2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5" fillId="4" borderId="11" xfId="1" applyFont="1" applyFill="1" applyBorder="1" applyAlignment="1">
      <alignment horizontal="center" vertical="center"/>
    </xf>
    <xf numFmtId="2" fontId="1" fillId="0" borderId="6" xfId="1" applyNumberFormat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vertical="center"/>
    </xf>
    <xf numFmtId="0" fontId="5" fillId="5" borderId="6" xfId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7" xfId="1" applyFont="1" applyFill="1" applyBorder="1" applyAlignment="1">
      <alignment horizontal="center" vertical="center"/>
    </xf>
    <xf numFmtId="2" fontId="1" fillId="0" borderId="7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5" fillId="5" borderId="8" xfId="1" applyFont="1" applyFill="1" applyBorder="1" applyAlignment="1">
      <alignment horizontal="center" vertical="center"/>
    </xf>
    <xf numFmtId="165" fontId="5" fillId="5" borderId="6" xfId="1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165" fontId="1" fillId="0" borderId="6" xfId="1" applyNumberFormat="1" applyFont="1" applyFill="1" applyBorder="1" applyAlignment="1">
      <alignment horizontal="center" vertical="center" wrapText="1"/>
    </xf>
    <xf numFmtId="0" fontId="1" fillId="5" borderId="6" xfId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center"/>
    </xf>
    <xf numFmtId="2" fontId="1" fillId="2" borderId="7" xfId="1" applyNumberFormat="1" applyFont="1" applyFill="1" applyBorder="1" applyAlignment="1">
      <alignment horizontal="center" vertical="center"/>
    </xf>
    <xf numFmtId="164" fontId="1" fillId="2" borderId="2" xfId="1" applyNumberFormat="1" applyFont="1" applyFill="1" applyBorder="1" applyAlignment="1">
      <alignment horizontal="center" vertical="center"/>
    </xf>
    <xf numFmtId="164" fontId="1" fillId="2" borderId="7" xfId="1" applyNumberFormat="1" applyFont="1" applyFill="1" applyBorder="1" applyAlignment="1">
      <alignment horizontal="center" vertical="center"/>
    </xf>
    <xf numFmtId="2" fontId="5" fillId="4" borderId="2" xfId="1" applyNumberFormat="1" applyFont="1" applyFill="1" applyBorder="1" applyAlignment="1">
      <alignment horizontal="center" vertical="center" wrapText="1"/>
    </xf>
    <xf numFmtId="2" fontId="5" fillId="4" borderId="7" xfId="1" applyNumberFormat="1" applyFont="1" applyFill="1" applyBorder="1" applyAlignment="1">
      <alignment horizontal="center" vertical="center" wrapText="1"/>
    </xf>
    <xf numFmtId="2" fontId="5" fillId="4" borderId="7" xfId="1" applyNumberFormat="1" applyFont="1" applyFill="1" applyBorder="1" applyAlignment="1">
      <alignment horizontal="center" vertical="center"/>
    </xf>
    <xf numFmtId="2" fontId="1" fillId="0" borderId="2" xfId="1" applyNumberFormat="1" applyFont="1" applyFill="1" applyBorder="1" applyAlignment="1">
      <alignment horizontal="center" vertical="center"/>
    </xf>
    <xf numFmtId="2" fontId="1" fillId="0" borderId="7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2" fontId="1" fillId="2" borderId="9" xfId="1" applyNumberFormat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 wrapText="1"/>
    </xf>
    <xf numFmtId="164" fontId="1" fillId="2" borderId="9" xfId="1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5" fillId="4" borderId="6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149679</xdr:colOff>
      <xdr:row>0</xdr:row>
      <xdr:rowOff>27214</xdr:rowOff>
    </xdr:from>
    <xdr:to>
      <xdr:col>9</xdr:col>
      <xdr:colOff>797679</xdr:colOff>
      <xdr:row>3</xdr:row>
      <xdr:rowOff>175714</xdr:rowOff>
    </xdr:to>
    <xdr:pic>
      <xdr:nvPicPr>
        <xdr:cNvPr id="2" name="Imagem 1"/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2679" y="27214"/>
          <a:ext cx="648000" cy="72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U204"/>
  <sheetViews>
    <sheetView showGridLines="0" tabSelected="1" view="pageBreakPreview" topLeftCell="A196" zoomScale="80" zoomScaleNormal="80" zoomScaleSheetLayoutView="80" workbookViewId="0">
      <selection activeCell="O118" sqref="O118:O119"/>
    </sheetView>
  </sheetViews>
  <sheetFormatPr defaultRowHeight="15" x14ac:dyDescent="0.25"/>
  <cols>
    <col min="1" max="1" width="5.7109375" customWidth="1"/>
    <col min="2" max="2" width="25.7109375" style="32" customWidth="1"/>
    <col min="3" max="3" width="14.7109375" style="32" customWidth="1"/>
    <col min="4" max="4" width="38.7109375" style="32" customWidth="1"/>
    <col min="5" max="6" width="8.140625" style="32" customWidth="1"/>
    <col min="7" max="7" width="8.7109375" style="32" customWidth="1"/>
    <col min="8" max="8" width="10.7109375" style="32" customWidth="1"/>
    <col min="9" max="9" width="12.7109375" style="32" customWidth="1"/>
    <col min="10" max="10" width="13.28515625" style="32" customWidth="1"/>
    <col min="11" max="11" width="11.5703125" style="32" customWidth="1"/>
    <col min="12" max="12" width="19.7109375" style="32" customWidth="1"/>
    <col min="13" max="13" width="10.7109375" style="32" customWidth="1"/>
    <col min="14" max="14" width="11.5703125" style="32" customWidth="1"/>
    <col min="15" max="15" width="13.42578125" style="32" customWidth="1"/>
    <col min="16" max="16" width="17" style="32" customWidth="1"/>
    <col min="17" max="17" width="15.42578125" style="32" customWidth="1"/>
    <col min="18" max="18" width="14.85546875" style="32" customWidth="1"/>
    <col min="19" max="19" width="18.85546875" style="32" customWidth="1"/>
    <col min="20" max="20" width="15.7109375" customWidth="1"/>
    <col min="21" max="21" width="11.7109375" customWidth="1"/>
  </cols>
  <sheetData>
    <row r="1" spans="1:21" s="2" customFormat="1" x14ac:dyDescent="0.25">
      <c r="A1" s="5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4"/>
    </row>
    <row r="2" spans="1:21" s="2" customFormat="1" x14ac:dyDescent="0.25">
      <c r="A2" s="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34"/>
    </row>
    <row r="3" spans="1:21" s="2" customFormat="1" x14ac:dyDescent="0.25">
      <c r="A3" s="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34"/>
    </row>
    <row r="4" spans="1:21" s="2" customForma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1" s="2" customFormat="1" x14ac:dyDescent="0.2">
      <c r="A5" s="50" t="s">
        <v>44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21" s="2" customFormat="1" x14ac:dyDescent="0.2">
      <c r="A6" s="50" t="s">
        <v>45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21" s="2" customFormat="1" ht="15" customHeight="1" x14ac:dyDescent="0.2">
      <c r="A7" s="50" t="s">
        <v>46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21" s="2" customFormat="1" x14ac:dyDescent="0.2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"/>
      <c r="U8" s="1"/>
    </row>
    <row r="9" spans="1:21" s="2" customFormat="1" ht="15.75" customHeight="1" x14ac:dyDescent="0.2">
      <c r="A9" s="50" t="s">
        <v>55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21" s="2" customFormat="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21" s="2" customFormat="1" ht="18" x14ac:dyDescent="0.2">
      <c r="A11" s="51" t="s">
        <v>37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1"/>
      <c r="U11" s="1"/>
    </row>
    <row r="13" spans="1:21" s="14" customFormat="1" ht="12.75" x14ac:dyDescent="0.2">
      <c r="A13" s="52" t="s">
        <v>0</v>
      </c>
      <c r="B13" s="52" t="s">
        <v>1</v>
      </c>
      <c r="C13" s="41" t="s">
        <v>2</v>
      </c>
      <c r="D13" s="41" t="s">
        <v>3</v>
      </c>
      <c r="E13" s="41" t="s">
        <v>4</v>
      </c>
      <c r="F13" s="52" t="s">
        <v>5</v>
      </c>
      <c r="G13" s="52" t="s">
        <v>6</v>
      </c>
      <c r="H13" s="43" t="s">
        <v>7</v>
      </c>
      <c r="I13" s="54"/>
      <c r="J13" s="55"/>
      <c r="K13" s="62" t="s">
        <v>8</v>
      </c>
      <c r="L13" s="62" t="s">
        <v>9</v>
      </c>
      <c r="M13" s="62" t="s">
        <v>10</v>
      </c>
      <c r="N13" s="62" t="s">
        <v>11</v>
      </c>
      <c r="O13" s="41" t="s">
        <v>47</v>
      </c>
      <c r="P13" s="41" t="s">
        <v>30</v>
      </c>
      <c r="Q13" s="41" t="s">
        <v>34</v>
      </c>
      <c r="R13" s="41" t="s">
        <v>35</v>
      </c>
      <c r="S13" s="43" t="s">
        <v>50</v>
      </c>
    </row>
    <row r="14" spans="1:21" s="14" customFormat="1" ht="27" customHeight="1" x14ac:dyDescent="0.2">
      <c r="A14" s="53"/>
      <c r="B14" s="53"/>
      <c r="C14" s="53"/>
      <c r="D14" s="42"/>
      <c r="E14" s="42"/>
      <c r="F14" s="53"/>
      <c r="G14" s="53"/>
      <c r="H14" s="6" t="s">
        <v>12</v>
      </c>
      <c r="I14" s="7" t="s">
        <v>13</v>
      </c>
      <c r="J14" s="7" t="s">
        <v>14</v>
      </c>
      <c r="K14" s="63"/>
      <c r="L14" s="63"/>
      <c r="M14" s="63"/>
      <c r="N14" s="64"/>
      <c r="O14" s="42"/>
      <c r="P14" s="42"/>
      <c r="Q14" s="42"/>
      <c r="R14" s="42"/>
      <c r="S14" s="44"/>
    </row>
    <row r="15" spans="1:21" s="14" customFormat="1" ht="51" x14ac:dyDescent="0.2">
      <c r="A15" s="56">
        <v>1</v>
      </c>
      <c r="B15" s="3" t="s">
        <v>15</v>
      </c>
      <c r="C15" s="3">
        <v>20172908001</v>
      </c>
      <c r="D15" s="3" t="s">
        <v>64</v>
      </c>
      <c r="E15" s="3" t="s">
        <v>16</v>
      </c>
      <c r="F15" s="8" t="s">
        <v>17</v>
      </c>
      <c r="G15" s="8" t="s">
        <v>18</v>
      </c>
      <c r="H15" s="9">
        <v>17</v>
      </c>
      <c r="I15" s="8">
        <v>0</v>
      </c>
      <c r="J15" s="8">
        <f>H15+I15</f>
        <v>17</v>
      </c>
      <c r="K15" s="10">
        <v>95.2</v>
      </c>
      <c r="L15" s="10">
        <v>9.8000000000000007</v>
      </c>
      <c r="M15" s="10">
        <f>K15+L15</f>
        <v>105</v>
      </c>
      <c r="N15" s="58">
        <v>180.1</v>
      </c>
      <c r="O15" s="47" t="s">
        <v>51</v>
      </c>
      <c r="P15" s="47" t="s">
        <v>32</v>
      </c>
      <c r="Q15" s="47"/>
      <c r="R15" s="47"/>
      <c r="S15" s="60"/>
    </row>
    <row r="16" spans="1:21" s="14" customFormat="1" ht="51" x14ac:dyDescent="0.2">
      <c r="A16" s="57"/>
      <c r="B16" s="3" t="s">
        <v>15</v>
      </c>
      <c r="C16" s="3">
        <v>20172908001</v>
      </c>
      <c r="D16" s="3" t="s">
        <v>64</v>
      </c>
      <c r="E16" s="3" t="s">
        <v>16</v>
      </c>
      <c r="F16" s="8" t="s">
        <v>19</v>
      </c>
      <c r="G16" s="8" t="s">
        <v>18</v>
      </c>
      <c r="H16" s="9">
        <v>13</v>
      </c>
      <c r="I16" s="8">
        <v>0</v>
      </c>
      <c r="J16" s="8">
        <f>H16+I16</f>
        <v>13</v>
      </c>
      <c r="K16" s="10">
        <v>63.2</v>
      </c>
      <c r="L16" s="10">
        <v>11.9</v>
      </c>
      <c r="M16" s="10">
        <f>K16+L16</f>
        <v>75.100000000000009</v>
      </c>
      <c r="N16" s="59"/>
      <c r="O16" s="48"/>
      <c r="P16" s="48"/>
      <c r="Q16" s="48"/>
      <c r="R16" s="48"/>
      <c r="S16" s="61"/>
    </row>
    <row r="17" spans="1:19" s="14" customFormat="1" ht="12.75" x14ac:dyDescent="0.2">
      <c r="A17" s="11"/>
      <c r="B17" s="11" t="s">
        <v>20</v>
      </c>
      <c r="C17" s="11"/>
      <c r="D17" s="11"/>
      <c r="E17" s="11"/>
      <c r="F17" s="11"/>
      <c r="G17" s="35"/>
      <c r="H17" s="11">
        <f t="shared" ref="H17:N17" si="0">SUM(H15:H16)</f>
        <v>30</v>
      </c>
      <c r="I17" s="11">
        <f t="shared" si="0"/>
        <v>0</v>
      </c>
      <c r="J17" s="11">
        <f t="shared" si="0"/>
        <v>30</v>
      </c>
      <c r="K17" s="12">
        <f t="shared" si="0"/>
        <v>158.4</v>
      </c>
      <c r="L17" s="12">
        <f t="shared" si="0"/>
        <v>21.700000000000003</v>
      </c>
      <c r="M17" s="12">
        <f t="shared" si="0"/>
        <v>180.10000000000002</v>
      </c>
      <c r="N17" s="12">
        <f t="shared" si="0"/>
        <v>180.1</v>
      </c>
      <c r="O17" s="13"/>
      <c r="P17" s="13"/>
      <c r="Q17" s="13"/>
      <c r="R17" s="13"/>
      <c r="S17" s="36"/>
    </row>
    <row r="18" spans="1:19" s="14" customFormat="1" ht="12.7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s="14" customFormat="1" ht="12.75" x14ac:dyDescent="0.2">
      <c r="A19" s="52" t="s">
        <v>0</v>
      </c>
      <c r="B19" s="52" t="s">
        <v>1</v>
      </c>
      <c r="C19" s="41" t="s">
        <v>2</v>
      </c>
      <c r="D19" s="41" t="s">
        <v>3</v>
      </c>
      <c r="E19" s="41" t="s">
        <v>4</v>
      </c>
      <c r="F19" s="52" t="s">
        <v>5</v>
      </c>
      <c r="G19" s="52" t="s">
        <v>6</v>
      </c>
      <c r="H19" s="43" t="s">
        <v>7</v>
      </c>
      <c r="I19" s="54"/>
      <c r="J19" s="55"/>
      <c r="K19" s="62" t="s">
        <v>8</v>
      </c>
      <c r="L19" s="62" t="s">
        <v>9</v>
      </c>
      <c r="M19" s="62" t="s">
        <v>10</v>
      </c>
      <c r="N19" s="62" t="s">
        <v>11</v>
      </c>
      <c r="O19" s="41" t="s">
        <v>47</v>
      </c>
      <c r="P19" s="41" t="s">
        <v>30</v>
      </c>
      <c r="Q19" s="41" t="s">
        <v>31</v>
      </c>
      <c r="R19" s="41" t="s">
        <v>35</v>
      </c>
      <c r="S19" s="43" t="s">
        <v>50</v>
      </c>
    </row>
    <row r="20" spans="1:19" s="14" customFormat="1" ht="30.75" customHeight="1" x14ac:dyDescent="0.2">
      <c r="A20" s="53"/>
      <c r="B20" s="53"/>
      <c r="C20" s="53"/>
      <c r="D20" s="42"/>
      <c r="E20" s="42"/>
      <c r="F20" s="53"/>
      <c r="G20" s="53"/>
      <c r="H20" s="6" t="s">
        <v>12</v>
      </c>
      <c r="I20" s="7" t="s">
        <v>13</v>
      </c>
      <c r="J20" s="7" t="s">
        <v>14</v>
      </c>
      <c r="K20" s="63"/>
      <c r="L20" s="63"/>
      <c r="M20" s="63"/>
      <c r="N20" s="64"/>
      <c r="O20" s="42"/>
      <c r="P20" s="42"/>
      <c r="Q20" s="42"/>
      <c r="R20" s="42"/>
      <c r="S20" s="44"/>
    </row>
    <row r="21" spans="1:19" s="14" customFormat="1" ht="38.25" x14ac:dyDescent="0.2">
      <c r="A21" s="56">
        <v>2</v>
      </c>
      <c r="B21" s="3" t="s">
        <v>15</v>
      </c>
      <c r="C21" s="3">
        <v>20172908003</v>
      </c>
      <c r="D21" s="3" t="s">
        <v>65</v>
      </c>
      <c r="E21" s="3" t="s">
        <v>16</v>
      </c>
      <c r="F21" s="8" t="s">
        <v>19</v>
      </c>
      <c r="G21" s="8" t="s">
        <v>18</v>
      </c>
      <c r="H21" s="9">
        <v>19</v>
      </c>
      <c r="I21" s="8">
        <v>0</v>
      </c>
      <c r="J21" s="8">
        <f>H21+I21</f>
        <v>19</v>
      </c>
      <c r="K21" s="10">
        <v>90</v>
      </c>
      <c r="L21" s="10">
        <v>19.8</v>
      </c>
      <c r="M21" s="10">
        <f>K21+L21</f>
        <v>109.8</v>
      </c>
      <c r="N21" s="58">
        <v>208.4</v>
      </c>
      <c r="O21" s="47" t="s">
        <v>51</v>
      </c>
      <c r="P21" s="47" t="s">
        <v>32</v>
      </c>
      <c r="Q21" s="47"/>
      <c r="R21" s="47"/>
      <c r="S21" s="60"/>
    </row>
    <row r="22" spans="1:19" s="14" customFormat="1" ht="38.25" x14ac:dyDescent="0.2">
      <c r="A22" s="57"/>
      <c r="B22" s="3" t="s">
        <v>15</v>
      </c>
      <c r="C22" s="3">
        <v>20172908003</v>
      </c>
      <c r="D22" s="3" t="s">
        <v>65</v>
      </c>
      <c r="E22" s="3" t="s">
        <v>16</v>
      </c>
      <c r="F22" s="8" t="s">
        <v>17</v>
      </c>
      <c r="G22" s="8" t="s">
        <v>18</v>
      </c>
      <c r="H22" s="9">
        <v>35</v>
      </c>
      <c r="I22" s="8">
        <v>0</v>
      </c>
      <c r="J22" s="8">
        <f>H22+I22</f>
        <v>35</v>
      </c>
      <c r="K22" s="10">
        <v>75.8</v>
      </c>
      <c r="L22" s="10">
        <v>22.8</v>
      </c>
      <c r="M22" s="10">
        <f>K22+L22</f>
        <v>98.6</v>
      </c>
      <c r="N22" s="59"/>
      <c r="O22" s="48"/>
      <c r="P22" s="48"/>
      <c r="Q22" s="48"/>
      <c r="R22" s="48"/>
      <c r="S22" s="61"/>
    </row>
    <row r="23" spans="1:19" s="14" customFormat="1" ht="12.75" x14ac:dyDescent="0.2">
      <c r="A23" s="11"/>
      <c r="B23" s="11" t="s">
        <v>20</v>
      </c>
      <c r="C23" s="11"/>
      <c r="D23" s="11"/>
      <c r="E23" s="11"/>
      <c r="F23" s="11"/>
      <c r="G23" s="35"/>
      <c r="H23" s="11">
        <f t="shared" ref="H23:N23" si="1">SUM(H21:H22)</f>
        <v>54</v>
      </c>
      <c r="I23" s="11">
        <f t="shared" si="1"/>
        <v>0</v>
      </c>
      <c r="J23" s="11">
        <f t="shared" si="1"/>
        <v>54</v>
      </c>
      <c r="K23" s="12">
        <f t="shared" si="1"/>
        <v>165.8</v>
      </c>
      <c r="L23" s="12">
        <f t="shared" si="1"/>
        <v>42.6</v>
      </c>
      <c r="M23" s="12">
        <f t="shared" si="1"/>
        <v>208.39999999999998</v>
      </c>
      <c r="N23" s="12">
        <f t="shared" si="1"/>
        <v>208.4</v>
      </c>
      <c r="O23" s="13"/>
      <c r="P23" s="13"/>
      <c r="Q23" s="13"/>
      <c r="R23" s="13"/>
      <c r="S23" s="36"/>
    </row>
    <row r="24" spans="1:19" s="14" customFormat="1" ht="12.75" x14ac:dyDescent="0.2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s="14" customFormat="1" ht="15" customHeight="1" x14ac:dyDescent="0.2">
      <c r="A25" s="52" t="s">
        <v>0</v>
      </c>
      <c r="B25" s="52" t="s">
        <v>1</v>
      </c>
      <c r="C25" s="41" t="s">
        <v>2</v>
      </c>
      <c r="D25" s="41" t="s">
        <v>3</v>
      </c>
      <c r="E25" s="41" t="s">
        <v>4</v>
      </c>
      <c r="F25" s="52" t="s">
        <v>5</v>
      </c>
      <c r="G25" s="52" t="s">
        <v>6</v>
      </c>
      <c r="H25" s="43" t="s">
        <v>7</v>
      </c>
      <c r="I25" s="54"/>
      <c r="J25" s="55"/>
      <c r="K25" s="62" t="s">
        <v>8</v>
      </c>
      <c r="L25" s="62" t="s">
        <v>9</v>
      </c>
      <c r="M25" s="62" t="s">
        <v>10</v>
      </c>
      <c r="N25" s="62" t="s">
        <v>11</v>
      </c>
      <c r="O25" s="41" t="s">
        <v>47</v>
      </c>
      <c r="P25" s="41" t="s">
        <v>30</v>
      </c>
      <c r="Q25" s="41" t="s">
        <v>31</v>
      </c>
      <c r="R25" s="41" t="s">
        <v>35</v>
      </c>
      <c r="S25" s="43" t="s">
        <v>50</v>
      </c>
    </row>
    <row r="26" spans="1:19" s="14" customFormat="1" ht="21.75" customHeight="1" x14ac:dyDescent="0.2">
      <c r="A26" s="53"/>
      <c r="B26" s="53"/>
      <c r="C26" s="53"/>
      <c r="D26" s="42"/>
      <c r="E26" s="42"/>
      <c r="F26" s="53"/>
      <c r="G26" s="53"/>
      <c r="H26" s="6" t="s">
        <v>12</v>
      </c>
      <c r="I26" s="7" t="s">
        <v>13</v>
      </c>
      <c r="J26" s="7" t="s">
        <v>14</v>
      </c>
      <c r="K26" s="63"/>
      <c r="L26" s="63"/>
      <c r="M26" s="63"/>
      <c r="N26" s="64"/>
      <c r="O26" s="42"/>
      <c r="P26" s="42"/>
      <c r="Q26" s="42"/>
      <c r="R26" s="42"/>
      <c r="S26" s="44"/>
    </row>
    <row r="27" spans="1:19" s="14" customFormat="1" ht="51" x14ac:dyDescent="0.2">
      <c r="A27" s="56">
        <v>3</v>
      </c>
      <c r="B27" s="3" t="s">
        <v>15</v>
      </c>
      <c r="C27" s="3">
        <v>20172908004</v>
      </c>
      <c r="D27" s="3" t="s">
        <v>66</v>
      </c>
      <c r="E27" s="3" t="s">
        <v>16</v>
      </c>
      <c r="F27" s="8" t="s">
        <v>17</v>
      </c>
      <c r="G27" s="8" t="s">
        <v>18</v>
      </c>
      <c r="H27" s="9">
        <v>52</v>
      </c>
      <c r="I27" s="8">
        <v>0</v>
      </c>
      <c r="J27" s="8">
        <f>H27+I27</f>
        <v>52</v>
      </c>
      <c r="K27" s="10">
        <v>60.6</v>
      </c>
      <c r="L27" s="10">
        <v>19.8</v>
      </c>
      <c r="M27" s="10">
        <f>K27+L27</f>
        <v>80.400000000000006</v>
      </c>
      <c r="N27" s="58">
        <v>181.1</v>
      </c>
      <c r="O27" s="47" t="s">
        <v>51</v>
      </c>
      <c r="P27" s="47" t="s">
        <v>32</v>
      </c>
      <c r="Q27" s="47"/>
      <c r="R27" s="47"/>
      <c r="S27" s="60"/>
    </row>
    <row r="28" spans="1:19" s="14" customFormat="1" ht="51" x14ac:dyDescent="0.2">
      <c r="A28" s="57"/>
      <c r="B28" s="3" t="s">
        <v>15</v>
      </c>
      <c r="C28" s="3">
        <v>20172908004</v>
      </c>
      <c r="D28" s="3" t="s">
        <v>66</v>
      </c>
      <c r="E28" s="3" t="s">
        <v>16</v>
      </c>
      <c r="F28" s="8" t="s">
        <v>19</v>
      </c>
      <c r="G28" s="8" t="s">
        <v>18</v>
      </c>
      <c r="H28" s="9">
        <v>44</v>
      </c>
      <c r="I28" s="8">
        <v>0</v>
      </c>
      <c r="J28" s="8">
        <f>H28+I28</f>
        <v>44</v>
      </c>
      <c r="K28" s="10">
        <v>74.2</v>
      </c>
      <c r="L28" s="10">
        <v>26.5</v>
      </c>
      <c r="M28" s="10">
        <f>K28+L28</f>
        <v>100.7</v>
      </c>
      <c r="N28" s="59"/>
      <c r="O28" s="48"/>
      <c r="P28" s="48"/>
      <c r="Q28" s="48"/>
      <c r="R28" s="48"/>
      <c r="S28" s="61"/>
    </row>
    <row r="29" spans="1:19" s="14" customFormat="1" ht="12.75" x14ac:dyDescent="0.2">
      <c r="A29" s="11"/>
      <c r="B29" s="11" t="s">
        <v>20</v>
      </c>
      <c r="C29" s="11"/>
      <c r="D29" s="11"/>
      <c r="E29" s="11"/>
      <c r="F29" s="11"/>
      <c r="G29" s="35"/>
      <c r="H29" s="11">
        <f t="shared" ref="H29:N29" si="2">SUM(H27:H28)</f>
        <v>96</v>
      </c>
      <c r="I29" s="11">
        <f t="shared" si="2"/>
        <v>0</v>
      </c>
      <c r="J29" s="11">
        <f t="shared" si="2"/>
        <v>96</v>
      </c>
      <c r="K29" s="12">
        <f t="shared" si="2"/>
        <v>134.80000000000001</v>
      </c>
      <c r="L29" s="12">
        <f t="shared" si="2"/>
        <v>46.3</v>
      </c>
      <c r="M29" s="12">
        <f t="shared" si="2"/>
        <v>181.10000000000002</v>
      </c>
      <c r="N29" s="12">
        <f t="shared" si="2"/>
        <v>181.1</v>
      </c>
      <c r="O29" s="13"/>
      <c r="P29" s="13"/>
      <c r="Q29" s="13"/>
      <c r="R29" s="13"/>
      <c r="S29" s="36"/>
    </row>
    <row r="30" spans="1:19" s="14" customFormat="1" ht="12.75" x14ac:dyDescent="0.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s="14" customFormat="1" ht="12.75" x14ac:dyDescent="0.2">
      <c r="A31" s="52" t="s">
        <v>0</v>
      </c>
      <c r="B31" s="52" t="s">
        <v>1</v>
      </c>
      <c r="C31" s="41" t="s">
        <v>2</v>
      </c>
      <c r="D31" s="41" t="s">
        <v>3</v>
      </c>
      <c r="E31" s="41" t="s">
        <v>4</v>
      </c>
      <c r="F31" s="52" t="s">
        <v>5</v>
      </c>
      <c r="G31" s="52" t="s">
        <v>6</v>
      </c>
      <c r="H31" s="43" t="s">
        <v>7</v>
      </c>
      <c r="I31" s="54"/>
      <c r="J31" s="55"/>
      <c r="K31" s="62" t="s">
        <v>8</v>
      </c>
      <c r="L31" s="62" t="s">
        <v>9</v>
      </c>
      <c r="M31" s="62" t="s">
        <v>10</v>
      </c>
      <c r="N31" s="62" t="s">
        <v>11</v>
      </c>
      <c r="O31" s="41" t="s">
        <v>47</v>
      </c>
      <c r="P31" s="41" t="s">
        <v>30</v>
      </c>
      <c r="Q31" s="41" t="s">
        <v>31</v>
      </c>
      <c r="R31" s="41" t="s">
        <v>35</v>
      </c>
      <c r="S31" s="43" t="s">
        <v>50</v>
      </c>
    </row>
    <row r="32" spans="1:19" s="14" customFormat="1" ht="22.5" customHeight="1" x14ac:dyDescent="0.2">
      <c r="A32" s="53"/>
      <c r="B32" s="53"/>
      <c r="C32" s="53"/>
      <c r="D32" s="42"/>
      <c r="E32" s="42"/>
      <c r="F32" s="53"/>
      <c r="G32" s="53"/>
      <c r="H32" s="6" t="s">
        <v>12</v>
      </c>
      <c r="I32" s="7" t="s">
        <v>13</v>
      </c>
      <c r="J32" s="7" t="s">
        <v>14</v>
      </c>
      <c r="K32" s="63"/>
      <c r="L32" s="63"/>
      <c r="M32" s="63"/>
      <c r="N32" s="64"/>
      <c r="O32" s="42"/>
      <c r="P32" s="42"/>
      <c r="Q32" s="42"/>
      <c r="R32" s="42"/>
      <c r="S32" s="44"/>
    </row>
    <row r="33" spans="1:19" s="14" customFormat="1" ht="51" x14ac:dyDescent="0.2">
      <c r="A33" s="56">
        <v>4</v>
      </c>
      <c r="B33" s="3" t="s">
        <v>15</v>
      </c>
      <c r="C33" s="3">
        <v>20172908005</v>
      </c>
      <c r="D33" s="3" t="s">
        <v>113</v>
      </c>
      <c r="E33" s="3" t="s">
        <v>16</v>
      </c>
      <c r="F33" s="8" t="s">
        <v>17</v>
      </c>
      <c r="G33" s="8" t="s">
        <v>18</v>
      </c>
      <c r="H33" s="9">
        <v>20</v>
      </c>
      <c r="I33" s="8">
        <v>0</v>
      </c>
      <c r="J33" s="8">
        <f>H33+I33</f>
        <v>20</v>
      </c>
      <c r="K33" s="10">
        <v>80.599999999999994</v>
      </c>
      <c r="L33" s="10">
        <v>15.4</v>
      </c>
      <c r="M33" s="10">
        <f>K33+L33</f>
        <v>96</v>
      </c>
      <c r="N33" s="58">
        <v>203.2</v>
      </c>
      <c r="O33" s="47" t="s">
        <v>51</v>
      </c>
      <c r="P33" s="47" t="s">
        <v>32</v>
      </c>
      <c r="Q33" s="47"/>
      <c r="R33" s="47"/>
      <c r="S33" s="60"/>
    </row>
    <row r="34" spans="1:19" s="14" customFormat="1" ht="51" x14ac:dyDescent="0.2">
      <c r="A34" s="57"/>
      <c r="B34" s="3" t="s">
        <v>15</v>
      </c>
      <c r="C34" s="3">
        <v>20172908005</v>
      </c>
      <c r="D34" s="3" t="s">
        <v>113</v>
      </c>
      <c r="E34" s="3" t="s">
        <v>16</v>
      </c>
      <c r="F34" s="8" t="s">
        <v>19</v>
      </c>
      <c r="G34" s="8" t="s">
        <v>18</v>
      </c>
      <c r="H34" s="9">
        <v>23</v>
      </c>
      <c r="I34" s="8">
        <v>0</v>
      </c>
      <c r="J34" s="8">
        <f>H34+I34</f>
        <v>23</v>
      </c>
      <c r="K34" s="10">
        <v>87.2</v>
      </c>
      <c r="L34" s="10">
        <v>20</v>
      </c>
      <c r="M34" s="10">
        <f>K34+L34</f>
        <v>107.2</v>
      </c>
      <c r="N34" s="59"/>
      <c r="O34" s="48"/>
      <c r="P34" s="48"/>
      <c r="Q34" s="48"/>
      <c r="R34" s="48"/>
      <c r="S34" s="61"/>
    </row>
    <row r="35" spans="1:19" s="14" customFormat="1" ht="12.75" x14ac:dyDescent="0.2">
      <c r="A35" s="11"/>
      <c r="B35" s="11" t="s">
        <v>20</v>
      </c>
      <c r="C35" s="11"/>
      <c r="D35" s="11"/>
      <c r="E35" s="11"/>
      <c r="F35" s="11"/>
      <c r="G35" s="35"/>
      <c r="H35" s="11">
        <f t="shared" ref="H35:N35" si="3">SUM(H33:H34)</f>
        <v>43</v>
      </c>
      <c r="I35" s="11">
        <f t="shared" si="3"/>
        <v>0</v>
      </c>
      <c r="J35" s="11">
        <f t="shared" si="3"/>
        <v>43</v>
      </c>
      <c r="K35" s="12">
        <f t="shared" si="3"/>
        <v>167.8</v>
      </c>
      <c r="L35" s="12">
        <f t="shared" si="3"/>
        <v>35.4</v>
      </c>
      <c r="M35" s="12">
        <f t="shared" si="3"/>
        <v>203.2</v>
      </c>
      <c r="N35" s="12">
        <f t="shared" si="3"/>
        <v>203.2</v>
      </c>
      <c r="O35" s="13"/>
      <c r="P35" s="13"/>
      <c r="Q35" s="13"/>
      <c r="R35" s="13"/>
      <c r="S35" s="36"/>
    </row>
    <row r="36" spans="1:19" s="14" customFormat="1" ht="12.75" x14ac:dyDescent="0.2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 s="14" customFormat="1" ht="12.75" x14ac:dyDescent="0.2">
      <c r="A37" s="52" t="s">
        <v>0</v>
      </c>
      <c r="B37" s="52" t="s">
        <v>1</v>
      </c>
      <c r="C37" s="41" t="s">
        <v>2</v>
      </c>
      <c r="D37" s="41" t="s">
        <v>3</v>
      </c>
      <c r="E37" s="41" t="s">
        <v>4</v>
      </c>
      <c r="F37" s="52" t="s">
        <v>5</v>
      </c>
      <c r="G37" s="52" t="s">
        <v>6</v>
      </c>
      <c r="H37" s="43" t="s">
        <v>7</v>
      </c>
      <c r="I37" s="54"/>
      <c r="J37" s="55"/>
      <c r="K37" s="62" t="s">
        <v>8</v>
      </c>
      <c r="L37" s="62" t="s">
        <v>9</v>
      </c>
      <c r="M37" s="62" t="s">
        <v>10</v>
      </c>
      <c r="N37" s="62" t="s">
        <v>11</v>
      </c>
      <c r="O37" s="41" t="s">
        <v>47</v>
      </c>
      <c r="P37" s="41" t="s">
        <v>30</v>
      </c>
      <c r="Q37" s="41" t="s">
        <v>31</v>
      </c>
      <c r="R37" s="41" t="s">
        <v>35</v>
      </c>
      <c r="S37" s="43" t="s">
        <v>50</v>
      </c>
    </row>
    <row r="38" spans="1:19" s="14" customFormat="1" ht="30" customHeight="1" x14ac:dyDescent="0.2">
      <c r="A38" s="53"/>
      <c r="B38" s="53"/>
      <c r="C38" s="53"/>
      <c r="D38" s="42"/>
      <c r="E38" s="42"/>
      <c r="F38" s="53"/>
      <c r="G38" s="53"/>
      <c r="H38" s="6" t="s">
        <v>12</v>
      </c>
      <c r="I38" s="7" t="s">
        <v>13</v>
      </c>
      <c r="J38" s="7" t="s">
        <v>14</v>
      </c>
      <c r="K38" s="63"/>
      <c r="L38" s="63"/>
      <c r="M38" s="63"/>
      <c r="N38" s="64"/>
      <c r="O38" s="42"/>
      <c r="P38" s="42"/>
      <c r="Q38" s="42"/>
      <c r="R38" s="42"/>
      <c r="S38" s="44"/>
    </row>
    <row r="39" spans="1:19" s="14" customFormat="1" ht="57" customHeight="1" x14ac:dyDescent="0.2">
      <c r="A39" s="15">
        <v>5</v>
      </c>
      <c r="B39" s="4" t="s">
        <v>21</v>
      </c>
      <c r="C39" s="18">
        <v>20172908006</v>
      </c>
      <c r="D39" s="3" t="s">
        <v>67</v>
      </c>
      <c r="E39" s="3" t="s">
        <v>16</v>
      </c>
      <c r="F39" s="8" t="s">
        <v>22</v>
      </c>
      <c r="G39" s="8" t="s">
        <v>18</v>
      </c>
      <c r="H39" s="9">
        <v>18</v>
      </c>
      <c r="I39" s="8">
        <v>0</v>
      </c>
      <c r="J39" s="8">
        <f>H39+I39</f>
        <v>18</v>
      </c>
      <c r="K39" s="10">
        <v>122</v>
      </c>
      <c r="L39" s="10">
        <v>0</v>
      </c>
      <c r="M39" s="10">
        <f>K39+L39</f>
        <v>122</v>
      </c>
      <c r="N39" s="10">
        <v>122</v>
      </c>
      <c r="O39" s="18" t="s">
        <v>52</v>
      </c>
      <c r="P39" s="18" t="s">
        <v>32</v>
      </c>
      <c r="Q39" s="18"/>
      <c r="R39" s="18"/>
      <c r="S39" s="20"/>
    </row>
    <row r="40" spans="1:19" s="14" customFormat="1" ht="24.75" customHeight="1" x14ac:dyDescent="0.2">
      <c r="A40" s="11"/>
      <c r="B40" s="11" t="s">
        <v>20</v>
      </c>
      <c r="C40" s="11"/>
      <c r="D40" s="11"/>
      <c r="E40" s="11"/>
      <c r="F40" s="11"/>
      <c r="G40" s="35"/>
      <c r="H40" s="11">
        <f>SUM(H39:H39)</f>
        <v>18</v>
      </c>
      <c r="I40" s="11">
        <f>SUM(I39:I39)</f>
        <v>0</v>
      </c>
      <c r="J40" s="11">
        <f>SUM(J39:J39)</f>
        <v>18</v>
      </c>
      <c r="K40" s="12">
        <f>SUM(K39:K39)</f>
        <v>122</v>
      </c>
      <c r="L40" s="12">
        <f>SUM(L39:L39)</f>
        <v>0</v>
      </c>
      <c r="M40" s="12">
        <f>SUM(M39)</f>
        <v>122</v>
      </c>
      <c r="N40" s="12">
        <f>SUM(N39:N39)</f>
        <v>122</v>
      </c>
      <c r="O40" s="13"/>
      <c r="P40" s="13"/>
      <c r="Q40" s="13"/>
      <c r="R40" s="13"/>
      <c r="S40" s="36"/>
    </row>
    <row r="41" spans="1:19" s="14" customFormat="1" ht="12.75" x14ac:dyDescent="0.2">
      <c r="A41" s="21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7"/>
    </row>
    <row r="42" spans="1:19" s="14" customFormat="1" ht="12.75" x14ac:dyDescent="0.2">
      <c r="A42" s="72"/>
      <c r="B42" s="73" t="s">
        <v>1</v>
      </c>
      <c r="C42" s="75" t="s">
        <v>57</v>
      </c>
      <c r="D42" s="76" t="s">
        <v>3</v>
      </c>
      <c r="E42" s="75" t="s">
        <v>4</v>
      </c>
      <c r="F42" s="52" t="s">
        <v>5</v>
      </c>
      <c r="G42" s="52" t="s">
        <v>6</v>
      </c>
      <c r="H42" s="78" t="s">
        <v>7</v>
      </c>
      <c r="I42" s="79"/>
      <c r="J42" s="80"/>
      <c r="K42" s="41" t="s">
        <v>8</v>
      </c>
      <c r="L42" s="41" t="s">
        <v>9</v>
      </c>
      <c r="M42" s="41" t="s">
        <v>58</v>
      </c>
      <c r="N42" s="41" t="s">
        <v>59</v>
      </c>
      <c r="O42" s="41" t="s">
        <v>47</v>
      </c>
      <c r="P42" s="72" t="s">
        <v>60</v>
      </c>
      <c r="Q42" s="41" t="s">
        <v>61</v>
      </c>
      <c r="R42" s="41" t="s">
        <v>35</v>
      </c>
      <c r="S42" s="41" t="s">
        <v>62</v>
      </c>
    </row>
    <row r="43" spans="1:19" s="14" customFormat="1" ht="27.75" customHeight="1" x14ac:dyDescent="0.2">
      <c r="A43" s="72"/>
      <c r="B43" s="74"/>
      <c r="C43" s="75"/>
      <c r="D43" s="77"/>
      <c r="E43" s="75"/>
      <c r="F43" s="53"/>
      <c r="G43" s="53"/>
      <c r="H43" s="6" t="s">
        <v>12</v>
      </c>
      <c r="I43" s="22" t="s">
        <v>13</v>
      </c>
      <c r="J43" s="6" t="s">
        <v>14</v>
      </c>
      <c r="K43" s="42"/>
      <c r="L43" s="42"/>
      <c r="M43" s="42"/>
      <c r="N43" s="42"/>
      <c r="O43" s="42"/>
      <c r="P43" s="72"/>
      <c r="Q43" s="42"/>
      <c r="R43" s="42"/>
      <c r="S43" s="42"/>
    </row>
    <row r="44" spans="1:19" s="14" customFormat="1" ht="57.75" customHeight="1" x14ac:dyDescent="0.2">
      <c r="A44" s="9">
        <v>6</v>
      </c>
      <c r="B44" s="9" t="s">
        <v>21</v>
      </c>
      <c r="C44" s="18">
        <v>20192908044</v>
      </c>
      <c r="D44" s="19" t="s">
        <v>68</v>
      </c>
      <c r="E44" s="9" t="s">
        <v>16</v>
      </c>
      <c r="F44" s="39" t="s">
        <v>22</v>
      </c>
      <c r="G44" s="39" t="s">
        <v>18</v>
      </c>
      <c r="H44" s="9">
        <v>17</v>
      </c>
      <c r="I44" s="9">
        <v>0</v>
      </c>
      <c r="J44" s="9">
        <v>17</v>
      </c>
      <c r="K44" s="23">
        <v>66.400000000000006</v>
      </c>
      <c r="L44" s="23">
        <v>0</v>
      </c>
      <c r="M44" s="23">
        <v>66.400000000000006</v>
      </c>
      <c r="N44" s="23">
        <v>66.400000000000006</v>
      </c>
      <c r="O44" s="19" t="s">
        <v>52</v>
      </c>
      <c r="P44" s="19" t="s">
        <v>32</v>
      </c>
      <c r="Q44" s="19"/>
      <c r="R44" s="19"/>
      <c r="S44" s="38"/>
    </row>
    <row r="45" spans="1:19" s="14" customFormat="1" ht="32.25" customHeight="1" x14ac:dyDescent="0.2">
      <c r="A45" s="24"/>
      <c r="B45" s="11" t="s">
        <v>14</v>
      </c>
      <c r="C45" s="11"/>
      <c r="D45" s="11"/>
      <c r="E45" s="11"/>
      <c r="F45" s="11"/>
      <c r="G45" s="11"/>
      <c r="H45" s="11">
        <v>17</v>
      </c>
      <c r="I45" s="11">
        <v>0</v>
      </c>
      <c r="J45" s="11">
        <v>17</v>
      </c>
      <c r="K45" s="12">
        <v>66.400000000000006</v>
      </c>
      <c r="L45" s="12">
        <v>0</v>
      </c>
      <c r="M45" s="12">
        <v>66.400000000000006</v>
      </c>
      <c r="N45" s="12">
        <v>66.400000000000006</v>
      </c>
      <c r="O45" s="25"/>
      <c r="P45" s="25"/>
      <c r="Q45" s="25"/>
      <c r="R45" s="25"/>
      <c r="S45" s="36"/>
    </row>
    <row r="46" spans="1:19" s="14" customFormat="1" ht="18" customHeight="1" x14ac:dyDescent="0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1:19" s="14" customFormat="1" ht="12.75" x14ac:dyDescent="0.2">
      <c r="A47" s="52" t="s">
        <v>0</v>
      </c>
      <c r="B47" s="52" t="s">
        <v>1</v>
      </c>
      <c r="C47" s="41" t="s">
        <v>2</v>
      </c>
      <c r="D47" s="41" t="s">
        <v>3</v>
      </c>
      <c r="E47" s="41" t="s">
        <v>4</v>
      </c>
      <c r="F47" s="52" t="s">
        <v>5</v>
      </c>
      <c r="G47" s="52" t="s">
        <v>6</v>
      </c>
      <c r="H47" s="43" t="s">
        <v>7</v>
      </c>
      <c r="I47" s="54"/>
      <c r="J47" s="55"/>
      <c r="K47" s="62" t="s">
        <v>8</v>
      </c>
      <c r="L47" s="62" t="s">
        <v>9</v>
      </c>
      <c r="M47" s="62" t="s">
        <v>10</v>
      </c>
      <c r="N47" s="62" t="s">
        <v>11</v>
      </c>
      <c r="O47" s="41" t="s">
        <v>47</v>
      </c>
      <c r="P47" s="41" t="s">
        <v>30</v>
      </c>
      <c r="Q47" s="41" t="s">
        <v>31</v>
      </c>
      <c r="R47" s="41" t="s">
        <v>35</v>
      </c>
      <c r="S47" s="43" t="s">
        <v>50</v>
      </c>
    </row>
    <row r="48" spans="1:19" s="14" customFormat="1" ht="29.25" customHeight="1" x14ac:dyDescent="0.2">
      <c r="A48" s="53"/>
      <c r="B48" s="53"/>
      <c r="C48" s="53"/>
      <c r="D48" s="42"/>
      <c r="E48" s="42"/>
      <c r="F48" s="53"/>
      <c r="G48" s="53"/>
      <c r="H48" s="6" t="s">
        <v>12</v>
      </c>
      <c r="I48" s="7" t="s">
        <v>13</v>
      </c>
      <c r="J48" s="7" t="s">
        <v>14</v>
      </c>
      <c r="K48" s="63"/>
      <c r="L48" s="63"/>
      <c r="M48" s="63"/>
      <c r="N48" s="64"/>
      <c r="O48" s="42"/>
      <c r="P48" s="42"/>
      <c r="Q48" s="42"/>
      <c r="R48" s="42"/>
      <c r="S48" s="44"/>
    </row>
    <row r="49" spans="1:19" s="14" customFormat="1" ht="51.75" customHeight="1" x14ac:dyDescent="0.2">
      <c r="A49" s="15">
        <v>7</v>
      </c>
      <c r="B49" s="4" t="s">
        <v>21</v>
      </c>
      <c r="C49" s="18">
        <v>20172908007</v>
      </c>
      <c r="D49" s="3" t="s">
        <v>69</v>
      </c>
      <c r="E49" s="3" t="s">
        <v>16</v>
      </c>
      <c r="F49" s="8" t="s">
        <v>22</v>
      </c>
      <c r="G49" s="8" t="s">
        <v>18</v>
      </c>
      <c r="H49" s="9">
        <v>16</v>
      </c>
      <c r="I49" s="8">
        <v>0</v>
      </c>
      <c r="J49" s="8">
        <f>H49+I49</f>
        <v>16</v>
      </c>
      <c r="K49" s="10">
        <v>68.8</v>
      </c>
      <c r="L49" s="10">
        <v>0</v>
      </c>
      <c r="M49" s="10">
        <f>K49+L49</f>
        <v>68.8</v>
      </c>
      <c r="N49" s="10">
        <v>68.8</v>
      </c>
      <c r="O49" s="18" t="s">
        <v>52</v>
      </c>
      <c r="P49" s="18" t="s">
        <v>32</v>
      </c>
      <c r="Q49" s="18"/>
      <c r="R49" s="18"/>
      <c r="S49" s="20"/>
    </row>
    <row r="50" spans="1:19" s="14" customFormat="1" ht="24.75" customHeight="1" x14ac:dyDescent="0.2">
      <c r="A50" s="11"/>
      <c r="B50" s="11" t="s">
        <v>20</v>
      </c>
      <c r="C50" s="11"/>
      <c r="D50" s="11"/>
      <c r="E50" s="11"/>
      <c r="F50" s="11"/>
      <c r="G50" s="35"/>
      <c r="H50" s="11">
        <f t="shared" ref="H50:N50" si="4">SUM(H49:H49)</f>
        <v>16</v>
      </c>
      <c r="I50" s="11">
        <f t="shared" si="4"/>
        <v>0</v>
      </c>
      <c r="J50" s="11">
        <f t="shared" si="4"/>
        <v>16</v>
      </c>
      <c r="K50" s="12">
        <f t="shared" si="4"/>
        <v>68.8</v>
      </c>
      <c r="L50" s="12">
        <f t="shared" si="4"/>
        <v>0</v>
      </c>
      <c r="M50" s="12">
        <f>SUM(M49)</f>
        <v>68.8</v>
      </c>
      <c r="N50" s="12">
        <f t="shared" si="4"/>
        <v>68.8</v>
      </c>
      <c r="O50" s="13"/>
      <c r="P50" s="13"/>
      <c r="Q50" s="13"/>
      <c r="R50" s="13"/>
      <c r="S50" s="36"/>
    </row>
    <row r="51" spans="1:19" s="14" customFormat="1" ht="21.75" customHeight="1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:19" s="14" customFormat="1" ht="15" customHeight="1" x14ac:dyDescent="0.2">
      <c r="A52" s="52" t="s">
        <v>0</v>
      </c>
      <c r="B52" s="52" t="s">
        <v>1</v>
      </c>
      <c r="C52" s="41" t="s">
        <v>2</v>
      </c>
      <c r="D52" s="41" t="s">
        <v>3</v>
      </c>
      <c r="E52" s="41" t="s">
        <v>4</v>
      </c>
      <c r="F52" s="52" t="s">
        <v>5</v>
      </c>
      <c r="G52" s="52" t="s">
        <v>6</v>
      </c>
      <c r="H52" s="43" t="s">
        <v>7</v>
      </c>
      <c r="I52" s="54"/>
      <c r="J52" s="55"/>
      <c r="K52" s="62" t="s">
        <v>8</v>
      </c>
      <c r="L52" s="62" t="s">
        <v>9</v>
      </c>
      <c r="M52" s="62" t="s">
        <v>10</v>
      </c>
      <c r="N52" s="62" t="s">
        <v>11</v>
      </c>
      <c r="O52" s="41" t="s">
        <v>47</v>
      </c>
      <c r="P52" s="41" t="s">
        <v>30</v>
      </c>
      <c r="Q52" s="41" t="s">
        <v>31</v>
      </c>
      <c r="R52" s="41" t="s">
        <v>35</v>
      </c>
      <c r="S52" s="43" t="s">
        <v>50</v>
      </c>
    </row>
    <row r="53" spans="1:19" s="14" customFormat="1" ht="25.5" customHeight="1" x14ac:dyDescent="0.2">
      <c r="A53" s="53"/>
      <c r="B53" s="53"/>
      <c r="C53" s="53"/>
      <c r="D53" s="42"/>
      <c r="E53" s="42"/>
      <c r="F53" s="53"/>
      <c r="G53" s="53"/>
      <c r="H53" s="6" t="s">
        <v>12</v>
      </c>
      <c r="I53" s="7" t="s">
        <v>13</v>
      </c>
      <c r="J53" s="7" t="s">
        <v>14</v>
      </c>
      <c r="K53" s="63"/>
      <c r="L53" s="63"/>
      <c r="M53" s="63"/>
      <c r="N53" s="64"/>
      <c r="O53" s="42"/>
      <c r="P53" s="42"/>
      <c r="Q53" s="42"/>
      <c r="R53" s="42"/>
      <c r="S53" s="44"/>
    </row>
    <row r="54" spans="1:19" s="14" customFormat="1" ht="38.25" x14ac:dyDescent="0.2">
      <c r="A54" s="15">
        <v>8</v>
      </c>
      <c r="B54" s="4" t="s">
        <v>23</v>
      </c>
      <c r="C54" s="18">
        <v>20172908008</v>
      </c>
      <c r="D54" s="3" t="s">
        <v>70</v>
      </c>
      <c r="E54" s="3" t="s">
        <v>16</v>
      </c>
      <c r="F54" s="8" t="s">
        <v>19</v>
      </c>
      <c r="G54" s="8" t="s">
        <v>24</v>
      </c>
      <c r="H54" s="9">
        <v>32</v>
      </c>
      <c r="I54" s="8">
        <v>0</v>
      </c>
      <c r="J54" s="8">
        <f>H54+I54</f>
        <v>32</v>
      </c>
      <c r="K54" s="10">
        <v>64.400000000000006</v>
      </c>
      <c r="L54" s="10">
        <v>0</v>
      </c>
      <c r="M54" s="10">
        <f>K54+L54</f>
        <v>64.400000000000006</v>
      </c>
      <c r="N54" s="10">
        <v>64.400000000000006</v>
      </c>
      <c r="O54" s="18" t="s">
        <v>53</v>
      </c>
      <c r="P54" s="18" t="s">
        <v>32</v>
      </c>
      <c r="Q54" s="18"/>
      <c r="R54" s="18"/>
      <c r="S54" s="20"/>
    </row>
    <row r="55" spans="1:19" s="14" customFormat="1" ht="19.5" customHeight="1" x14ac:dyDescent="0.2">
      <c r="A55" s="11"/>
      <c r="B55" s="11" t="s">
        <v>20</v>
      </c>
      <c r="C55" s="11"/>
      <c r="D55" s="11"/>
      <c r="E55" s="11"/>
      <c r="F55" s="11"/>
      <c r="G55" s="35"/>
      <c r="H55" s="11">
        <f t="shared" ref="H55:N55" si="5">SUM(H54:H54)</f>
        <v>32</v>
      </c>
      <c r="I55" s="11">
        <f t="shared" si="5"/>
        <v>0</v>
      </c>
      <c r="J55" s="11">
        <f t="shared" si="5"/>
        <v>32</v>
      </c>
      <c r="K55" s="12">
        <f t="shared" si="5"/>
        <v>64.400000000000006</v>
      </c>
      <c r="L55" s="12">
        <f t="shared" si="5"/>
        <v>0</v>
      </c>
      <c r="M55" s="12">
        <f>SUM(M54)</f>
        <v>64.400000000000006</v>
      </c>
      <c r="N55" s="12">
        <f t="shared" si="5"/>
        <v>64.400000000000006</v>
      </c>
      <c r="O55" s="13"/>
      <c r="P55" s="13"/>
      <c r="Q55" s="13"/>
      <c r="R55" s="13"/>
      <c r="S55" s="36"/>
    </row>
    <row r="56" spans="1:19" s="14" customFormat="1" ht="12.75" x14ac:dyDescent="0.2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1:19" s="14" customFormat="1" ht="12.75" x14ac:dyDescent="0.2">
      <c r="A57" s="52" t="s">
        <v>0</v>
      </c>
      <c r="B57" s="52" t="s">
        <v>1</v>
      </c>
      <c r="C57" s="41" t="s">
        <v>2</v>
      </c>
      <c r="D57" s="41" t="s">
        <v>3</v>
      </c>
      <c r="E57" s="41" t="s">
        <v>4</v>
      </c>
      <c r="F57" s="52" t="s">
        <v>5</v>
      </c>
      <c r="G57" s="52" t="s">
        <v>6</v>
      </c>
      <c r="H57" s="43" t="s">
        <v>7</v>
      </c>
      <c r="I57" s="54"/>
      <c r="J57" s="55"/>
      <c r="K57" s="62" t="s">
        <v>8</v>
      </c>
      <c r="L57" s="62" t="s">
        <v>9</v>
      </c>
      <c r="M57" s="62" t="s">
        <v>10</v>
      </c>
      <c r="N57" s="62" t="s">
        <v>11</v>
      </c>
      <c r="O57" s="41" t="s">
        <v>47</v>
      </c>
      <c r="P57" s="41" t="s">
        <v>30</v>
      </c>
      <c r="Q57" s="41" t="s">
        <v>31</v>
      </c>
      <c r="R57" s="41" t="s">
        <v>35</v>
      </c>
      <c r="S57" s="43" t="s">
        <v>50</v>
      </c>
    </row>
    <row r="58" spans="1:19" s="14" customFormat="1" ht="23.25" customHeight="1" x14ac:dyDescent="0.2">
      <c r="A58" s="53"/>
      <c r="B58" s="53"/>
      <c r="C58" s="53"/>
      <c r="D58" s="42"/>
      <c r="E58" s="42"/>
      <c r="F58" s="53"/>
      <c r="G58" s="53"/>
      <c r="H58" s="6" t="s">
        <v>12</v>
      </c>
      <c r="I58" s="7" t="s">
        <v>13</v>
      </c>
      <c r="J58" s="7" t="s">
        <v>14</v>
      </c>
      <c r="K58" s="63"/>
      <c r="L58" s="63"/>
      <c r="M58" s="63"/>
      <c r="N58" s="64"/>
      <c r="O58" s="42"/>
      <c r="P58" s="42"/>
      <c r="Q58" s="42"/>
      <c r="R58" s="42"/>
      <c r="S58" s="44"/>
    </row>
    <row r="59" spans="1:19" s="14" customFormat="1" ht="51" x14ac:dyDescent="0.2">
      <c r="A59" s="56">
        <v>9</v>
      </c>
      <c r="B59" s="3" t="s">
        <v>23</v>
      </c>
      <c r="C59" s="3">
        <v>20172908010</v>
      </c>
      <c r="D59" s="3" t="s">
        <v>71</v>
      </c>
      <c r="E59" s="3" t="s">
        <v>16</v>
      </c>
      <c r="F59" s="8" t="s">
        <v>17</v>
      </c>
      <c r="G59" s="8" t="s">
        <v>18</v>
      </c>
      <c r="H59" s="9">
        <v>29</v>
      </c>
      <c r="I59" s="8">
        <v>0</v>
      </c>
      <c r="J59" s="8">
        <f>H59+I59</f>
        <v>29</v>
      </c>
      <c r="K59" s="10">
        <v>62.6</v>
      </c>
      <c r="L59" s="10">
        <v>17.8</v>
      </c>
      <c r="M59" s="10">
        <f>K59+L59</f>
        <v>80.400000000000006</v>
      </c>
      <c r="N59" s="58">
        <v>168</v>
      </c>
      <c r="O59" s="47" t="s">
        <v>51</v>
      </c>
      <c r="P59" s="47" t="s">
        <v>32</v>
      </c>
      <c r="Q59" s="47"/>
      <c r="R59" s="47"/>
      <c r="S59" s="60"/>
    </row>
    <row r="60" spans="1:19" s="14" customFormat="1" ht="63.75" x14ac:dyDescent="0.2">
      <c r="A60" s="57"/>
      <c r="B60" s="3" t="s">
        <v>23</v>
      </c>
      <c r="C60" s="3">
        <v>20172908011</v>
      </c>
      <c r="D60" s="3" t="s">
        <v>72</v>
      </c>
      <c r="E60" s="3" t="s">
        <v>16</v>
      </c>
      <c r="F60" s="8" t="s">
        <v>19</v>
      </c>
      <c r="G60" s="8" t="s">
        <v>18</v>
      </c>
      <c r="H60" s="9">
        <v>25</v>
      </c>
      <c r="I60" s="8">
        <v>0</v>
      </c>
      <c r="J60" s="8">
        <f>H60+I60</f>
        <v>25</v>
      </c>
      <c r="K60" s="10">
        <v>72.400000000000006</v>
      </c>
      <c r="L60" s="10">
        <v>15.2</v>
      </c>
      <c r="M60" s="10">
        <f>K60+L60</f>
        <v>87.600000000000009</v>
      </c>
      <c r="N60" s="59"/>
      <c r="O60" s="48"/>
      <c r="P60" s="48"/>
      <c r="Q60" s="48"/>
      <c r="R60" s="48"/>
      <c r="S60" s="61"/>
    </row>
    <row r="61" spans="1:19" s="14" customFormat="1" ht="12.75" x14ac:dyDescent="0.2">
      <c r="A61" s="11"/>
      <c r="B61" s="11" t="s">
        <v>20</v>
      </c>
      <c r="C61" s="11"/>
      <c r="D61" s="11"/>
      <c r="E61" s="11"/>
      <c r="F61" s="11"/>
      <c r="G61" s="35"/>
      <c r="H61" s="11">
        <f t="shared" ref="H61:N61" si="6">SUM(H59:H60)</f>
        <v>54</v>
      </c>
      <c r="I61" s="11">
        <f t="shared" si="6"/>
        <v>0</v>
      </c>
      <c r="J61" s="11">
        <f t="shared" si="6"/>
        <v>54</v>
      </c>
      <c r="K61" s="12">
        <f t="shared" si="6"/>
        <v>135</v>
      </c>
      <c r="L61" s="12">
        <f t="shared" si="6"/>
        <v>33</v>
      </c>
      <c r="M61" s="12">
        <f t="shared" si="6"/>
        <v>168</v>
      </c>
      <c r="N61" s="12">
        <f t="shared" si="6"/>
        <v>168</v>
      </c>
      <c r="O61" s="13"/>
      <c r="P61" s="13"/>
      <c r="Q61" s="13"/>
      <c r="R61" s="13"/>
      <c r="S61" s="36"/>
    </row>
    <row r="62" spans="1:19" s="14" customFormat="1" ht="12.75" x14ac:dyDescent="0.2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s="14" customFormat="1" ht="15" customHeight="1" x14ac:dyDescent="0.2">
      <c r="A63" s="52" t="s">
        <v>0</v>
      </c>
      <c r="B63" s="52" t="s">
        <v>1</v>
      </c>
      <c r="C63" s="41" t="s">
        <v>2</v>
      </c>
      <c r="D63" s="41" t="s">
        <v>3</v>
      </c>
      <c r="E63" s="41" t="s">
        <v>4</v>
      </c>
      <c r="F63" s="52" t="s">
        <v>5</v>
      </c>
      <c r="G63" s="52" t="s">
        <v>6</v>
      </c>
      <c r="H63" s="43" t="s">
        <v>7</v>
      </c>
      <c r="I63" s="54"/>
      <c r="J63" s="55"/>
      <c r="K63" s="62" t="s">
        <v>8</v>
      </c>
      <c r="L63" s="62" t="s">
        <v>9</v>
      </c>
      <c r="M63" s="62" t="s">
        <v>10</v>
      </c>
      <c r="N63" s="62" t="s">
        <v>11</v>
      </c>
      <c r="O63" s="41" t="s">
        <v>47</v>
      </c>
      <c r="P63" s="41" t="s">
        <v>30</v>
      </c>
      <c r="Q63" s="41" t="s">
        <v>31</v>
      </c>
      <c r="R63" s="41" t="s">
        <v>35</v>
      </c>
      <c r="S63" s="43" t="s">
        <v>50</v>
      </c>
    </row>
    <row r="64" spans="1:19" s="14" customFormat="1" ht="21.75" customHeight="1" x14ac:dyDescent="0.2">
      <c r="A64" s="53"/>
      <c r="B64" s="53"/>
      <c r="C64" s="53"/>
      <c r="D64" s="42"/>
      <c r="E64" s="42"/>
      <c r="F64" s="53"/>
      <c r="G64" s="53"/>
      <c r="H64" s="6" t="s">
        <v>12</v>
      </c>
      <c r="I64" s="7" t="s">
        <v>13</v>
      </c>
      <c r="J64" s="7" t="s">
        <v>14</v>
      </c>
      <c r="K64" s="63"/>
      <c r="L64" s="63"/>
      <c r="M64" s="63"/>
      <c r="N64" s="64"/>
      <c r="O64" s="42"/>
      <c r="P64" s="42"/>
      <c r="Q64" s="42"/>
      <c r="R64" s="42"/>
      <c r="S64" s="44"/>
    </row>
    <row r="65" spans="1:19" s="14" customFormat="1" ht="38.25" x14ac:dyDescent="0.2">
      <c r="A65" s="15">
        <v>10</v>
      </c>
      <c r="B65" s="4" t="s">
        <v>23</v>
      </c>
      <c r="C65" s="18">
        <v>20172908012</v>
      </c>
      <c r="D65" s="3" t="s">
        <v>97</v>
      </c>
      <c r="E65" s="3" t="s">
        <v>16</v>
      </c>
      <c r="F65" s="8" t="s">
        <v>19</v>
      </c>
      <c r="G65" s="8" t="s">
        <v>18</v>
      </c>
      <c r="H65" s="9">
        <v>8</v>
      </c>
      <c r="I65" s="8">
        <v>0</v>
      </c>
      <c r="J65" s="8">
        <f>H65+I65</f>
        <v>8</v>
      </c>
      <c r="K65" s="10">
        <v>50.8</v>
      </c>
      <c r="L65" s="10">
        <v>0</v>
      </c>
      <c r="M65" s="10">
        <f>K65+L65</f>
        <v>50.8</v>
      </c>
      <c r="N65" s="10">
        <v>50.8</v>
      </c>
      <c r="O65" s="18" t="s">
        <v>54</v>
      </c>
      <c r="P65" s="18" t="s">
        <v>32</v>
      </c>
      <c r="Q65" s="18"/>
      <c r="R65" s="18"/>
      <c r="S65" s="20"/>
    </row>
    <row r="66" spans="1:19" s="14" customFormat="1" ht="12.75" x14ac:dyDescent="0.2">
      <c r="A66" s="11"/>
      <c r="B66" s="11" t="s">
        <v>20</v>
      </c>
      <c r="C66" s="11"/>
      <c r="D66" s="11"/>
      <c r="E66" s="11"/>
      <c r="F66" s="11"/>
      <c r="G66" s="35"/>
      <c r="H66" s="11">
        <f t="shared" ref="H66:N66" si="7">SUM(H65:H65)</f>
        <v>8</v>
      </c>
      <c r="I66" s="11">
        <f t="shared" si="7"/>
        <v>0</v>
      </c>
      <c r="J66" s="11">
        <f t="shared" si="7"/>
        <v>8</v>
      </c>
      <c r="K66" s="12">
        <f t="shared" si="7"/>
        <v>50.8</v>
      </c>
      <c r="L66" s="12">
        <f t="shared" si="7"/>
        <v>0</v>
      </c>
      <c r="M66" s="12">
        <f>SUM(M65)</f>
        <v>50.8</v>
      </c>
      <c r="N66" s="12">
        <f t="shared" si="7"/>
        <v>50.8</v>
      </c>
      <c r="O66" s="13"/>
      <c r="P66" s="13"/>
      <c r="Q66" s="13"/>
      <c r="R66" s="13"/>
      <c r="S66" s="36"/>
    </row>
    <row r="67" spans="1:19" s="14" customFormat="1" ht="12.75" x14ac:dyDescent="0.2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:19" s="14" customFormat="1" ht="15" customHeight="1" x14ac:dyDescent="0.2">
      <c r="A68" s="52" t="s">
        <v>0</v>
      </c>
      <c r="B68" s="52" t="s">
        <v>1</v>
      </c>
      <c r="C68" s="41" t="s">
        <v>2</v>
      </c>
      <c r="D68" s="41" t="s">
        <v>3</v>
      </c>
      <c r="E68" s="41" t="s">
        <v>4</v>
      </c>
      <c r="F68" s="52" t="s">
        <v>5</v>
      </c>
      <c r="G68" s="52" t="s">
        <v>6</v>
      </c>
      <c r="H68" s="43" t="s">
        <v>7</v>
      </c>
      <c r="I68" s="54"/>
      <c r="J68" s="55"/>
      <c r="K68" s="62" t="s">
        <v>8</v>
      </c>
      <c r="L68" s="62" t="s">
        <v>9</v>
      </c>
      <c r="M68" s="62" t="s">
        <v>10</v>
      </c>
      <c r="N68" s="62" t="s">
        <v>11</v>
      </c>
      <c r="O68" s="41" t="s">
        <v>47</v>
      </c>
      <c r="P68" s="41" t="s">
        <v>30</v>
      </c>
      <c r="Q68" s="41" t="s">
        <v>31</v>
      </c>
      <c r="R68" s="41" t="s">
        <v>35</v>
      </c>
      <c r="S68" s="43" t="s">
        <v>50</v>
      </c>
    </row>
    <row r="69" spans="1:19" s="14" customFormat="1" ht="22.5" customHeight="1" x14ac:dyDescent="0.2">
      <c r="A69" s="53"/>
      <c r="B69" s="53"/>
      <c r="C69" s="53"/>
      <c r="D69" s="42"/>
      <c r="E69" s="42"/>
      <c r="F69" s="53"/>
      <c r="G69" s="53"/>
      <c r="H69" s="6" t="s">
        <v>12</v>
      </c>
      <c r="I69" s="7" t="s">
        <v>13</v>
      </c>
      <c r="J69" s="7" t="s">
        <v>14</v>
      </c>
      <c r="K69" s="63"/>
      <c r="L69" s="63"/>
      <c r="M69" s="63"/>
      <c r="N69" s="64"/>
      <c r="O69" s="42"/>
      <c r="P69" s="42"/>
      <c r="Q69" s="42"/>
      <c r="R69" s="42"/>
      <c r="S69" s="44"/>
    </row>
    <row r="70" spans="1:19" s="14" customFormat="1" ht="38.25" x14ac:dyDescent="0.2">
      <c r="A70" s="15">
        <v>11</v>
      </c>
      <c r="B70" s="4" t="s">
        <v>25</v>
      </c>
      <c r="C70" s="18">
        <v>20172908013</v>
      </c>
      <c r="D70" s="3" t="s">
        <v>73</v>
      </c>
      <c r="E70" s="3" t="s">
        <v>16</v>
      </c>
      <c r="F70" s="8" t="s">
        <v>17</v>
      </c>
      <c r="G70" s="8" t="s">
        <v>24</v>
      </c>
      <c r="H70" s="9">
        <v>15</v>
      </c>
      <c r="I70" s="8">
        <v>8</v>
      </c>
      <c r="J70" s="8">
        <f>H70+I70</f>
        <v>23</v>
      </c>
      <c r="K70" s="10">
        <v>64.2</v>
      </c>
      <c r="L70" s="10">
        <v>0</v>
      </c>
      <c r="M70" s="10">
        <f>K70+L70</f>
        <v>64.2</v>
      </c>
      <c r="N70" s="10">
        <v>64.2</v>
      </c>
      <c r="O70" s="18" t="s">
        <v>51</v>
      </c>
      <c r="P70" s="18" t="s">
        <v>33</v>
      </c>
      <c r="Q70" s="18"/>
      <c r="R70" s="18"/>
      <c r="S70" s="20"/>
    </row>
    <row r="71" spans="1:19" s="14" customFormat="1" ht="12.75" x14ac:dyDescent="0.2">
      <c r="A71" s="11"/>
      <c r="B71" s="11" t="s">
        <v>20</v>
      </c>
      <c r="C71" s="11"/>
      <c r="D71" s="11"/>
      <c r="E71" s="11"/>
      <c r="F71" s="11"/>
      <c r="G71" s="35"/>
      <c r="H71" s="11">
        <f t="shared" ref="H71:N71" si="8">SUM(H70:H70)</f>
        <v>15</v>
      </c>
      <c r="I71" s="11">
        <f t="shared" si="8"/>
        <v>8</v>
      </c>
      <c r="J71" s="11">
        <f t="shared" si="8"/>
        <v>23</v>
      </c>
      <c r="K71" s="12">
        <f t="shared" si="8"/>
        <v>64.2</v>
      </c>
      <c r="L71" s="12">
        <f t="shared" si="8"/>
        <v>0</v>
      </c>
      <c r="M71" s="12">
        <f>SUM(M70)</f>
        <v>64.2</v>
      </c>
      <c r="N71" s="12">
        <f t="shared" si="8"/>
        <v>64.2</v>
      </c>
      <c r="O71" s="13"/>
      <c r="P71" s="13"/>
      <c r="Q71" s="13"/>
      <c r="R71" s="13"/>
      <c r="S71" s="36"/>
    </row>
    <row r="72" spans="1:19" s="14" customFormat="1" ht="12.75" x14ac:dyDescent="0.2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</row>
    <row r="73" spans="1:19" s="14" customFormat="1" ht="12.75" x14ac:dyDescent="0.2">
      <c r="A73" s="52" t="s">
        <v>0</v>
      </c>
      <c r="B73" s="52" t="s">
        <v>1</v>
      </c>
      <c r="C73" s="41" t="s">
        <v>2</v>
      </c>
      <c r="D73" s="41" t="s">
        <v>3</v>
      </c>
      <c r="E73" s="41" t="s">
        <v>4</v>
      </c>
      <c r="F73" s="52" t="s">
        <v>5</v>
      </c>
      <c r="G73" s="52" t="s">
        <v>6</v>
      </c>
      <c r="H73" s="43" t="s">
        <v>7</v>
      </c>
      <c r="I73" s="54"/>
      <c r="J73" s="55"/>
      <c r="K73" s="62" t="s">
        <v>8</v>
      </c>
      <c r="L73" s="62" t="s">
        <v>9</v>
      </c>
      <c r="M73" s="62" t="s">
        <v>10</v>
      </c>
      <c r="N73" s="62" t="s">
        <v>11</v>
      </c>
      <c r="O73" s="41" t="s">
        <v>47</v>
      </c>
      <c r="P73" s="41" t="s">
        <v>30</v>
      </c>
      <c r="Q73" s="41" t="s">
        <v>31</v>
      </c>
      <c r="R73" s="41" t="s">
        <v>35</v>
      </c>
      <c r="S73" s="43" t="s">
        <v>50</v>
      </c>
    </row>
    <row r="74" spans="1:19" s="14" customFormat="1" ht="24.75" customHeight="1" x14ac:dyDescent="0.2">
      <c r="A74" s="53"/>
      <c r="B74" s="53"/>
      <c r="C74" s="53"/>
      <c r="D74" s="42"/>
      <c r="E74" s="42"/>
      <c r="F74" s="53"/>
      <c r="G74" s="53"/>
      <c r="H74" s="6" t="s">
        <v>12</v>
      </c>
      <c r="I74" s="7" t="s">
        <v>13</v>
      </c>
      <c r="J74" s="7" t="s">
        <v>14</v>
      </c>
      <c r="K74" s="63"/>
      <c r="L74" s="63"/>
      <c r="M74" s="63"/>
      <c r="N74" s="64"/>
      <c r="O74" s="42"/>
      <c r="P74" s="42"/>
      <c r="Q74" s="42"/>
      <c r="R74" s="42"/>
      <c r="S74" s="44"/>
    </row>
    <row r="75" spans="1:19" s="14" customFormat="1" ht="63.75" x14ac:dyDescent="0.2">
      <c r="A75" s="15">
        <v>12</v>
      </c>
      <c r="B75" s="4" t="s">
        <v>25</v>
      </c>
      <c r="C75" s="18">
        <v>20172908014</v>
      </c>
      <c r="D75" s="3" t="s">
        <v>74</v>
      </c>
      <c r="E75" s="3" t="s">
        <v>16</v>
      </c>
      <c r="F75" s="8" t="s">
        <v>17</v>
      </c>
      <c r="G75" s="8" t="s">
        <v>24</v>
      </c>
      <c r="H75" s="9">
        <v>36</v>
      </c>
      <c r="I75" s="8">
        <v>1</v>
      </c>
      <c r="J75" s="8">
        <f>H75+I75</f>
        <v>37</v>
      </c>
      <c r="K75" s="10">
        <v>145.4</v>
      </c>
      <c r="L75" s="10">
        <v>0</v>
      </c>
      <c r="M75" s="10">
        <f>K75+L75</f>
        <v>145.4</v>
      </c>
      <c r="N75" s="10">
        <v>145.4</v>
      </c>
      <c r="O75" s="18" t="s">
        <v>51</v>
      </c>
      <c r="P75" s="18" t="s">
        <v>32</v>
      </c>
      <c r="Q75" s="18"/>
      <c r="R75" s="18"/>
      <c r="S75" s="20"/>
    </row>
    <row r="76" spans="1:19" s="14" customFormat="1" ht="12.75" x14ac:dyDescent="0.2">
      <c r="A76" s="11"/>
      <c r="B76" s="11" t="s">
        <v>20</v>
      </c>
      <c r="C76" s="11"/>
      <c r="D76" s="11"/>
      <c r="E76" s="11"/>
      <c r="F76" s="11"/>
      <c r="G76" s="35"/>
      <c r="H76" s="11">
        <f t="shared" ref="H76:N76" si="9">SUM(H75:H75)</f>
        <v>36</v>
      </c>
      <c r="I76" s="11">
        <f t="shared" si="9"/>
        <v>1</v>
      </c>
      <c r="J76" s="11">
        <f t="shared" si="9"/>
        <v>37</v>
      </c>
      <c r="K76" s="12">
        <f t="shared" si="9"/>
        <v>145.4</v>
      </c>
      <c r="L76" s="12">
        <f t="shared" si="9"/>
        <v>0</v>
      </c>
      <c r="M76" s="12">
        <f>SUM(M75)</f>
        <v>145.4</v>
      </c>
      <c r="N76" s="12">
        <f t="shared" si="9"/>
        <v>145.4</v>
      </c>
      <c r="O76" s="13"/>
      <c r="P76" s="13"/>
      <c r="Q76" s="13"/>
      <c r="R76" s="13"/>
      <c r="S76" s="36"/>
    </row>
    <row r="77" spans="1:19" s="14" customFormat="1" ht="12.75" x14ac:dyDescent="0.2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</row>
    <row r="78" spans="1:19" s="14" customFormat="1" ht="15" customHeight="1" x14ac:dyDescent="0.2">
      <c r="A78" s="52" t="s">
        <v>0</v>
      </c>
      <c r="B78" s="52" t="s">
        <v>1</v>
      </c>
      <c r="C78" s="41" t="s">
        <v>2</v>
      </c>
      <c r="D78" s="41" t="s">
        <v>3</v>
      </c>
      <c r="E78" s="41" t="s">
        <v>4</v>
      </c>
      <c r="F78" s="52" t="s">
        <v>5</v>
      </c>
      <c r="G78" s="52" t="s">
        <v>6</v>
      </c>
      <c r="H78" s="43" t="s">
        <v>7</v>
      </c>
      <c r="I78" s="54"/>
      <c r="J78" s="55"/>
      <c r="K78" s="62" t="s">
        <v>8</v>
      </c>
      <c r="L78" s="62" t="s">
        <v>9</v>
      </c>
      <c r="M78" s="62" t="s">
        <v>10</v>
      </c>
      <c r="N78" s="62" t="s">
        <v>11</v>
      </c>
      <c r="O78" s="41" t="s">
        <v>47</v>
      </c>
      <c r="P78" s="41" t="s">
        <v>30</v>
      </c>
      <c r="Q78" s="41" t="s">
        <v>31</v>
      </c>
      <c r="R78" s="41" t="s">
        <v>35</v>
      </c>
      <c r="S78" s="43" t="s">
        <v>50</v>
      </c>
    </row>
    <row r="79" spans="1:19" s="14" customFormat="1" ht="23.25" customHeight="1" x14ac:dyDescent="0.2">
      <c r="A79" s="53"/>
      <c r="B79" s="53"/>
      <c r="C79" s="53"/>
      <c r="D79" s="42"/>
      <c r="E79" s="42"/>
      <c r="F79" s="53"/>
      <c r="G79" s="53"/>
      <c r="H79" s="6" t="s">
        <v>12</v>
      </c>
      <c r="I79" s="7" t="s">
        <v>13</v>
      </c>
      <c r="J79" s="7" t="s">
        <v>14</v>
      </c>
      <c r="K79" s="63"/>
      <c r="L79" s="63"/>
      <c r="M79" s="63"/>
      <c r="N79" s="64"/>
      <c r="O79" s="42"/>
      <c r="P79" s="42"/>
      <c r="Q79" s="42"/>
      <c r="R79" s="42"/>
      <c r="S79" s="44"/>
    </row>
    <row r="80" spans="1:19" s="14" customFormat="1" ht="63.75" x14ac:dyDescent="0.2">
      <c r="A80" s="15">
        <v>13</v>
      </c>
      <c r="B80" s="4" t="s">
        <v>25</v>
      </c>
      <c r="C80" s="18">
        <v>20172908015</v>
      </c>
      <c r="D80" s="3" t="s">
        <v>75</v>
      </c>
      <c r="E80" s="3" t="s">
        <v>16</v>
      </c>
      <c r="F80" s="8" t="s">
        <v>17</v>
      </c>
      <c r="G80" s="8" t="s">
        <v>24</v>
      </c>
      <c r="H80" s="9">
        <v>32</v>
      </c>
      <c r="I80" s="8">
        <v>18</v>
      </c>
      <c r="J80" s="8">
        <f>H80+I80</f>
        <v>50</v>
      </c>
      <c r="K80" s="10">
        <v>130.80000000000001</v>
      </c>
      <c r="L80" s="10">
        <v>0</v>
      </c>
      <c r="M80" s="10">
        <f>K80+L80</f>
        <v>130.80000000000001</v>
      </c>
      <c r="N80" s="10">
        <v>130.80000000000001</v>
      </c>
      <c r="O80" s="18" t="s">
        <v>51</v>
      </c>
      <c r="P80" s="18" t="s">
        <v>33</v>
      </c>
      <c r="Q80" s="18"/>
      <c r="R80" s="18"/>
      <c r="S80" s="20"/>
    </row>
    <row r="81" spans="1:19" s="14" customFormat="1" ht="12.75" x14ac:dyDescent="0.2">
      <c r="A81" s="11"/>
      <c r="B81" s="11" t="s">
        <v>20</v>
      </c>
      <c r="C81" s="11"/>
      <c r="D81" s="11"/>
      <c r="E81" s="11"/>
      <c r="F81" s="11"/>
      <c r="G81" s="35"/>
      <c r="H81" s="11">
        <f t="shared" ref="H81:N81" si="10">SUM(H80:H80)</f>
        <v>32</v>
      </c>
      <c r="I81" s="11">
        <f t="shared" si="10"/>
        <v>18</v>
      </c>
      <c r="J81" s="11">
        <f t="shared" si="10"/>
        <v>50</v>
      </c>
      <c r="K81" s="12">
        <f t="shared" si="10"/>
        <v>130.80000000000001</v>
      </c>
      <c r="L81" s="12">
        <f t="shared" si="10"/>
        <v>0</v>
      </c>
      <c r="M81" s="12">
        <f>SUM(M80)</f>
        <v>130.80000000000001</v>
      </c>
      <c r="N81" s="12">
        <f t="shared" si="10"/>
        <v>130.80000000000001</v>
      </c>
      <c r="O81" s="13"/>
      <c r="P81" s="13"/>
      <c r="Q81" s="13"/>
      <c r="R81" s="13"/>
      <c r="S81" s="36"/>
    </row>
    <row r="82" spans="1:19" s="14" customFormat="1" ht="12.75" x14ac:dyDescent="0.2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:19" s="14" customFormat="1" ht="12.75" x14ac:dyDescent="0.2">
      <c r="A83" s="52" t="s">
        <v>0</v>
      </c>
      <c r="B83" s="52" t="s">
        <v>1</v>
      </c>
      <c r="C83" s="41" t="s">
        <v>2</v>
      </c>
      <c r="D83" s="41" t="s">
        <v>3</v>
      </c>
      <c r="E83" s="41" t="s">
        <v>4</v>
      </c>
      <c r="F83" s="52" t="s">
        <v>5</v>
      </c>
      <c r="G83" s="52" t="s">
        <v>6</v>
      </c>
      <c r="H83" s="43" t="s">
        <v>7</v>
      </c>
      <c r="I83" s="54"/>
      <c r="J83" s="55"/>
      <c r="K83" s="62" t="s">
        <v>8</v>
      </c>
      <c r="L83" s="62" t="s">
        <v>9</v>
      </c>
      <c r="M83" s="62" t="s">
        <v>10</v>
      </c>
      <c r="N83" s="62" t="s">
        <v>11</v>
      </c>
      <c r="O83" s="41" t="s">
        <v>47</v>
      </c>
      <c r="P83" s="41" t="s">
        <v>30</v>
      </c>
      <c r="Q83" s="41" t="s">
        <v>31</v>
      </c>
      <c r="R83" s="41" t="s">
        <v>35</v>
      </c>
      <c r="S83" s="43" t="s">
        <v>50</v>
      </c>
    </row>
    <row r="84" spans="1:19" s="14" customFormat="1" ht="23.25" customHeight="1" x14ac:dyDescent="0.2">
      <c r="A84" s="53"/>
      <c r="B84" s="53"/>
      <c r="C84" s="53"/>
      <c r="D84" s="42"/>
      <c r="E84" s="42"/>
      <c r="F84" s="53"/>
      <c r="G84" s="53"/>
      <c r="H84" s="6" t="s">
        <v>12</v>
      </c>
      <c r="I84" s="7" t="s">
        <v>13</v>
      </c>
      <c r="J84" s="7" t="s">
        <v>14</v>
      </c>
      <c r="K84" s="63"/>
      <c r="L84" s="63"/>
      <c r="M84" s="63"/>
      <c r="N84" s="64"/>
      <c r="O84" s="42"/>
      <c r="P84" s="42"/>
      <c r="Q84" s="42"/>
      <c r="R84" s="42"/>
      <c r="S84" s="44"/>
    </row>
    <row r="85" spans="1:19" s="14" customFormat="1" ht="51" x14ac:dyDescent="0.2">
      <c r="A85" s="56">
        <v>14</v>
      </c>
      <c r="B85" s="3" t="s">
        <v>25</v>
      </c>
      <c r="C85" s="3">
        <v>20172908016</v>
      </c>
      <c r="D85" s="3" t="s">
        <v>76</v>
      </c>
      <c r="E85" s="3" t="s">
        <v>16</v>
      </c>
      <c r="F85" s="8" t="s">
        <v>17</v>
      </c>
      <c r="G85" s="8" t="s">
        <v>18</v>
      </c>
      <c r="H85" s="9">
        <v>33</v>
      </c>
      <c r="I85" s="8">
        <v>17</v>
      </c>
      <c r="J85" s="8">
        <f>H85+I85</f>
        <v>50</v>
      </c>
      <c r="K85" s="10">
        <v>79.8</v>
      </c>
      <c r="L85" s="10">
        <v>18</v>
      </c>
      <c r="M85" s="10">
        <f>K85+L85</f>
        <v>97.8</v>
      </c>
      <c r="N85" s="58">
        <v>178.6</v>
      </c>
      <c r="O85" s="47" t="s">
        <v>51</v>
      </c>
      <c r="P85" s="47" t="s">
        <v>63</v>
      </c>
      <c r="Q85" s="47"/>
      <c r="R85" s="47"/>
      <c r="S85" s="60"/>
    </row>
    <row r="86" spans="1:19" s="14" customFormat="1" ht="38.25" x14ac:dyDescent="0.2">
      <c r="A86" s="57"/>
      <c r="B86" s="3" t="s">
        <v>23</v>
      </c>
      <c r="C86" s="3">
        <v>20172908017</v>
      </c>
      <c r="D86" s="3" t="s">
        <v>77</v>
      </c>
      <c r="E86" s="3" t="s">
        <v>16</v>
      </c>
      <c r="F86" s="8" t="s">
        <v>19</v>
      </c>
      <c r="G86" s="8" t="s">
        <v>18</v>
      </c>
      <c r="H86" s="9">
        <v>26</v>
      </c>
      <c r="I86" s="8">
        <v>0</v>
      </c>
      <c r="J86" s="8">
        <f>H86+I86</f>
        <v>26</v>
      </c>
      <c r="K86" s="10">
        <v>64</v>
      </c>
      <c r="L86" s="10">
        <v>16.8</v>
      </c>
      <c r="M86" s="10">
        <f>K86+L86</f>
        <v>80.8</v>
      </c>
      <c r="N86" s="59"/>
      <c r="O86" s="48"/>
      <c r="P86" s="48"/>
      <c r="Q86" s="48"/>
      <c r="R86" s="48"/>
      <c r="S86" s="61"/>
    </row>
    <row r="87" spans="1:19" s="14" customFormat="1" ht="12.75" x14ac:dyDescent="0.2">
      <c r="A87" s="11"/>
      <c r="B87" s="11" t="s">
        <v>20</v>
      </c>
      <c r="C87" s="11"/>
      <c r="D87" s="11"/>
      <c r="E87" s="11"/>
      <c r="F87" s="11"/>
      <c r="G87" s="35"/>
      <c r="H87" s="11">
        <f t="shared" ref="H87:N87" si="11">SUM(H85:H86)</f>
        <v>59</v>
      </c>
      <c r="I87" s="11">
        <f t="shared" si="11"/>
        <v>17</v>
      </c>
      <c r="J87" s="11">
        <f t="shared" si="11"/>
        <v>76</v>
      </c>
      <c r="K87" s="12">
        <f t="shared" si="11"/>
        <v>143.80000000000001</v>
      </c>
      <c r="L87" s="12">
        <f t="shared" si="11"/>
        <v>34.799999999999997</v>
      </c>
      <c r="M87" s="12">
        <f t="shared" si="11"/>
        <v>178.6</v>
      </c>
      <c r="N87" s="12">
        <f t="shared" si="11"/>
        <v>178.6</v>
      </c>
      <c r="O87" s="13"/>
      <c r="P87" s="13"/>
      <c r="Q87" s="13"/>
      <c r="R87" s="13"/>
      <c r="S87" s="36"/>
    </row>
    <row r="88" spans="1:19" s="14" customFormat="1" ht="12.75" x14ac:dyDescent="0.2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</row>
    <row r="89" spans="1:19" s="14" customFormat="1" ht="15" customHeight="1" x14ac:dyDescent="0.2">
      <c r="A89" s="52" t="s">
        <v>0</v>
      </c>
      <c r="B89" s="52" t="s">
        <v>1</v>
      </c>
      <c r="C89" s="41" t="s">
        <v>2</v>
      </c>
      <c r="D89" s="41" t="s">
        <v>3</v>
      </c>
      <c r="E89" s="41" t="s">
        <v>4</v>
      </c>
      <c r="F89" s="52" t="s">
        <v>5</v>
      </c>
      <c r="G89" s="52" t="s">
        <v>6</v>
      </c>
      <c r="H89" s="43" t="s">
        <v>7</v>
      </c>
      <c r="I89" s="54"/>
      <c r="J89" s="55"/>
      <c r="K89" s="62" t="s">
        <v>8</v>
      </c>
      <c r="L89" s="62" t="s">
        <v>9</v>
      </c>
      <c r="M89" s="62" t="s">
        <v>10</v>
      </c>
      <c r="N89" s="62" t="s">
        <v>11</v>
      </c>
      <c r="O89" s="41" t="s">
        <v>47</v>
      </c>
      <c r="P89" s="41" t="s">
        <v>30</v>
      </c>
      <c r="Q89" s="41" t="s">
        <v>31</v>
      </c>
      <c r="R89" s="41" t="s">
        <v>35</v>
      </c>
      <c r="S89" s="43" t="s">
        <v>50</v>
      </c>
    </row>
    <row r="90" spans="1:19" s="14" customFormat="1" ht="20.25" customHeight="1" x14ac:dyDescent="0.2">
      <c r="A90" s="53"/>
      <c r="B90" s="53"/>
      <c r="C90" s="53"/>
      <c r="D90" s="42"/>
      <c r="E90" s="42"/>
      <c r="F90" s="53"/>
      <c r="G90" s="53"/>
      <c r="H90" s="6" t="s">
        <v>12</v>
      </c>
      <c r="I90" s="7" t="s">
        <v>13</v>
      </c>
      <c r="J90" s="7" t="s">
        <v>14</v>
      </c>
      <c r="K90" s="63"/>
      <c r="L90" s="63"/>
      <c r="M90" s="63"/>
      <c r="N90" s="64"/>
      <c r="O90" s="42"/>
      <c r="P90" s="42"/>
      <c r="Q90" s="42"/>
      <c r="R90" s="42"/>
      <c r="S90" s="44"/>
    </row>
    <row r="91" spans="1:19" s="14" customFormat="1" ht="63.75" x14ac:dyDescent="0.2">
      <c r="A91" s="56">
        <v>15</v>
      </c>
      <c r="B91" s="3" t="s">
        <v>101</v>
      </c>
      <c r="C91" s="3">
        <v>20172908018</v>
      </c>
      <c r="D91" s="3" t="s">
        <v>114</v>
      </c>
      <c r="E91" s="3" t="s">
        <v>16</v>
      </c>
      <c r="F91" s="8" t="s">
        <v>19</v>
      </c>
      <c r="G91" s="8" t="s">
        <v>24</v>
      </c>
      <c r="H91" s="9">
        <v>8</v>
      </c>
      <c r="I91" s="8">
        <v>3</v>
      </c>
      <c r="J91" s="8">
        <f>H91+I91</f>
        <v>11</v>
      </c>
      <c r="K91" s="10">
        <v>64.2</v>
      </c>
      <c r="L91" s="10">
        <v>0</v>
      </c>
      <c r="M91" s="10">
        <f>K91+L91</f>
        <v>64.2</v>
      </c>
      <c r="N91" s="58">
        <v>150.30000000000001</v>
      </c>
      <c r="O91" s="47" t="s">
        <v>52</v>
      </c>
      <c r="P91" s="47" t="s">
        <v>63</v>
      </c>
      <c r="Q91" s="47"/>
      <c r="R91" s="47"/>
      <c r="S91" s="60"/>
    </row>
    <row r="92" spans="1:19" s="14" customFormat="1" ht="89.25" x14ac:dyDescent="0.2">
      <c r="A92" s="57"/>
      <c r="B92" s="3" t="s">
        <v>26</v>
      </c>
      <c r="C92" s="3">
        <v>20172908028</v>
      </c>
      <c r="D92" s="3" t="s">
        <v>98</v>
      </c>
      <c r="E92" s="3" t="s">
        <v>16</v>
      </c>
      <c r="F92" s="8" t="s">
        <v>22</v>
      </c>
      <c r="G92" s="8" t="s">
        <v>18</v>
      </c>
      <c r="H92" s="9">
        <v>7</v>
      </c>
      <c r="I92" s="8">
        <v>0</v>
      </c>
      <c r="J92" s="8">
        <f>H92+I92</f>
        <v>7</v>
      </c>
      <c r="K92" s="10">
        <v>76.8</v>
      </c>
      <c r="L92" s="10">
        <v>9.3000000000000007</v>
      </c>
      <c r="M92" s="10">
        <f>K92+L92</f>
        <v>86.1</v>
      </c>
      <c r="N92" s="59"/>
      <c r="O92" s="48"/>
      <c r="P92" s="48"/>
      <c r="Q92" s="48"/>
      <c r="R92" s="48"/>
      <c r="S92" s="61"/>
    </row>
    <row r="93" spans="1:19" s="14" customFormat="1" ht="12.75" x14ac:dyDescent="0.2">
      <c r="A93" s="11"/>
      <c r="B93" s="11" t="s">
        <v>20</v>
      </c>
      <c r="C93" s="11"/>
      <c r="D93" s="11"/>
      <c r="E93" s="11"/>
      <c r="F93" s="11"/>
      <c r="G93" s="35"/>
      <c r="H93" s="11">
        <f t="shared" ref="H93:N93" si="12">SUM(H91:H92)</f>
        <v>15</v>
      </c>
      <c r="I93" s="11">
        <f t="shared" si="12"/>
        <v>3</v>
      </c>
      <c r="J93" s="11">
        <f t="shared" si="12"/>
        <v>18</v>
      </c>
      <c r="K93" s="12">
        <f t="shared" si="12"/>
        <v>141</v>
      </c>
      <c r="L93" s="12">
        <f t="shared" si="12"/>
        <v>9.3000000000000007</v>
      </c>
      <c r="M93" s="12">
        <f t="shared" si="12"/>
        <v>150.30000000000001</v>
      </c>
      <c r="N93" s="12">
        <f t="shared" si="12"/>
        <v>150.30000000000001</v>
      </c>
      <c r="O93" s="13"/>
      <c r="P93" s="13"/>
      <c r="Q93" s="13"/>
      <c r="R93" s="13"/>
      <c r="S93" s="36"/>
    </row>
    <row r="94" spans="1:19" s="14" customFormat="1" ht="12.75" x14ac:dyDescent="0.2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</row>
    <row r="95" spans="1:19" s="14" customFormat="1" ht="15" customHeight="1" x14ac:dyDescent="0.2">
      <c r="A95" s="52" t="s">
        <v>0</v>
      </c>
      <c r="B95" s="52" t="s">
        <v>1</v>
      </c>
      <c r="C95" s="41" t="s">
        <v>2</v>
      </c>
      <c r="D95" s="41" t="s">
        <v>3</v>
      </c>
      <c r="E95" s="41" t="s">
        <v>4</v>
      </c>
      <c r="F95" s="52" t="s">
        <v>5</v>
      </c>
      <c r="G95" s="52" t="s">
        <v>6</v>
      </c>
      <c r="H95" s="43" t="s">
        <v>7</v>
      </c>
      <c r="I95" s="54"/>
      <c r="J95" s="55"/>
      <c r="K95" s="62" t="s">
        <v>8</v>
      </c>
      <c r="L95" s="62" t="s">
        <v>9</v>
      </c>
      <c r="M95" s="62" t="s">
        <v>10</v>
      </c>
      <c r="N95" s="62" t="s">
        <v>11</v>
      </c>
      <c r="O95" s="41" t="s">
        <v>47</v>
      </c>
      <c r="P95" s="41" t="s">
        <v>30</v>
      </c>
      <c r="Q95" s="41" t="s">
        <v>31</v>
      </c>
      <c r="R95" s="41" t="s">
        <v>35</v>
      </c>
      <c r="S95" s="43" t="s">
        <v>50</v>
      </c>
    </row>
    <row r="96" spans="1:19" s="14" customFormat="1" ht="20.25" customHeight="1" x14ac:dyDescent="0.2">
      <c r="A96" s="53"/>
      <c r="B96" s="53"/>
      <c r="C96" s="53"/>
      <c r="D96" s="42"/>
      <c r="E96" s="42"/>
      <c r="F96" s="53"/>
      <c r="G96" s="53"/>
      <c r="H96" s="6" t="s">
        <v>12</v>
      </c>
      <c r="I96" s="7" t="s">
        <v>13</v>
      </c>
      <c r="J96" s="7" t="s">
        <v>14</v>
      </c>
      <c r="K96" s="63"/>
      <c r="L96" s="63"/>
      <c r="M96" s="63"/>
      <c r="N96" s="64"/>
      <c r="O96" s="42"/>
      <c r="P96" s="42"/>
      <c r="Q96" s="42"/>
      <c r="R96" s="42"/>
      <c r="S96" s="44"/>
    </row>
    <row r="97" spans="1:19" s="14" customFormat="1" ht="63.75" x14ac:dyDescent="0.2">
      <c r="A97" s="56">
        <v>16</v>
      </c>
      <c r="B97" s="3" t="s">
        <v>101</v>
      </c>
      <c r="C97" s="3">
        <v>20172908019</v>
      </c>
      <c r="D97" s="3" t="s">
        <v>78</v>
      </c>
      <c r="E97" s="3" t="s">
        <v>16</v>
      </c>
      <c r="F97" s="8" t="s">
        <v>19</v>
      </c>
      <c r="G97" s="8" t="s">
        <v>24</v>
      </c>
      <c r="H97" s="9">
        <v>10</v>
      </c>
      <c r="I97" s="8">
        <v>5</v>
      </c>
      <c r="J97" s="8">
        <f>H97+I97</f>
        <v>15</v>
      </c>
      <c r="K97" s="23">
        <v>60.2</v>
      </c>
      <c r="L97" s="23">
        <v>0</v>
      </c>
      <c r="M97" s="23">
        <f>K97+L97</f>
        <v>60.2</v>
      </c>
      <c r="N97" s="65">
        <v>101.9</v>
      </c>
      <c r="O97" s="47" t="s">
        <v>53</v>
      </c>
      <c r="P97" s="47" t="s">
        <v>63</v>
      </c>
      <c r="Q97" s="47"/>
      <c r="R97" s="47"/>
      <c r="S97" s="60"/>
    </row>
    <row r="98" spans="1:19" s="14" customFormat="1" ht="38.25" x14ac:dyDescent="0.2">
      <c r="A98" s="57"/>
      <c r="B98" s="3" t="s">
        <v>27</v>
      </c>
      <c r="C98" s="3">
        <v>20172908030</v>
      </c>
      <c r="D98" s="3" t="s">
        <v>28</v>
      </c>
      <c r="E98" s="3" t="s">
        <v>16</v>
      </c>
      <c r="F98" s="8" t="s">
        <v>22</v>
      </c>
      <c r="G98" s="8" t="s">
        <v>18</v>
      </c>
      <c r="H98" s="9">
        <v>3</v>
      </c>
      <c r="I98" s="8">
        <v>0</v>
      </c>
      <c r="J98" s="8">
        <f>H98+I98</f>
        <v>3</v>
      </c>
      <c r="K98" s="23">
        <v>29.2</v>
      </c>
      <c r="L98" s="23">
        <v>12.5</v>
      </c>
      <c r="M98" s="23">
        <f>K98+L98</f>
        <v>41.7</v>
      </c>
      <c r="N98" s="66"/>
      <c r="O98" s="48"/>
      <c r="P98" s="48"/>
      <c r="Q98" s="48"/>
      <c r="R98" s="48"/>
      <c r="S98" s="61"/>
    </row>
    <row r="99" spans="1:19" s="14" customFormat="1" ht="12.75" x14ac:dyDescent="0.2">
      <c r="A99" s="11"/>
      <c r="B99" s="11" t="s">
        <v>20</v>
      </c>
      <c r="C99" s="11"/>
      <c r="D99" s="11"/>
      <c r="E99" s="11"/>
      <c r="F99" s="11"/>
      <c r="G99" s="35"/>
      <c r="H99" s="11">
        <f t="shared" ref="H99:M99" si="13">SUM(H97:H98)</f>
        <v>13</v>
      </c>
      <c r="I99" s="11">
        <f t="shared" si="13"/>
        <v>5</v>
      </c>
      <c r="J99" s="11">
        <f t="shared" si="13"/>
        <v>18</v>
      </c>
      <c r="K99" s="40">
        <f t="shared" si="13"/>
        <v>89.4</v>
      </c>
      <c r="L99" s="40">
        <f t="shared" si="13"/>
        <v>12.5</v>
      </c>
      <c r="M99" s="40">
        <f t="shared" si="13"/>
        <v>101.9</v>
      </c>
      <c r="N99" s="40">
        <v>101.9</v>
      </c>
      <c r="O99" s="13"/>
      <c r="P99" s="13"/>
      <c r="Q99" s="13"/>
      <c r="R99" s="13"/>
      <c r="S99" s="36"/>
    </row>
    <row r="100" spans="1:19" s="14" customFormat="1" ht="12.75" x14ac:dyDescent="0.2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</row>
    <row r="101" spans="1:19" s="14" customFormat="1" ht="15" customHeight="1" x14ac:dyDescent="0.2">
      <c r="A101" s="52" t="s">
        <v>0</v>
      </c>
      <c r="B101" s="52" t="s">
        <v>1</v>
      </c>
      <c r="C101" s="41" t="s">
        <v>2</v>
      </c>
      <c r="D101" s="41" t="s">
        <v>3</v>
      </c>
      <c r="E101" s="41" t="s">
        <v>4</v>
      </c>
      <c r="F101" s="52" t="s">
        <v>5</v>
      </c>
      <c r="G101" s="52" t="s">
        <v>6</v>
      </c>
      <c r="H101" s="43" t="s">
        <v>7</v>
      </c>
      <c r="I101" s="54"/>
      <c r="J101" s="55"/>
      <c r="K101" s="62" t="s">
        <v>8</v>
      </c>
      <c r="L101" s="62" t="s">
        <v>9</v>
      </c>
      <c r="M101" s="62" t="s">
        <v>10</v>
      </c>
      <c r="N101" s="62" t="s">
        <v>11</v>
      </c>
      <c r="O101" s="41" t="s">
        <v>47</v>
      </c>
      <c r="P101" s="41" t="s">
        <v>30</v>
      </c>
      <c r="Q101" s="41" t="s">
        <v>31</v>
      </c>
      <c r="R101" s="41" t="s">
        <v>49</v>
      </c>
      <c r="S101" s="43" t="s">
        <v>50</v>
      </c>
    </row>
    <row r="102" spans="1:19" s="14" customFormat="1" ht="22.5" customHeight="1" x14ac:dyDescent="0.2">
      <c r="A102" s="53"/>
      <c r="B102" s="53"/>
      <c r="C102" s="53"/>
      <c r="D102" s="42"/>
      <c r="E102" s="42"/>
      <c r="F102" s="53"/>
      <c r="G102" s="53"/>
      <c r="H102" s="6" t="s">
        <v>12</v>
      </c>
      <c r="I102" s="7" t="s">
        <v>13</v>
      </c>
      <c r="J102" s="7" t="s">
        <v>14</v>
      </c>
      <c r="K102" s="63"/>
      <c r="L102" s="63"/>
      <c r="M102" s="63"/>
      <c r="N102" s="64"/>
      <c r="O102" s="42"/>
      <c r="P102" s="42"/>
      <c r="Q102" s="42"/>
      <c r="R102" s="42"/>
      <c r="S102" s="44"/>
    </row>
    <row r="103" spans="1:19" s="14" customFormat="1" ht="63.75" x14ac:dyDescent="0.2">
      <c r="A103" s="15">
        <v>17</v>
      </c>
      <c r="B103" s="4" t="s">
        <v>101</v>
      </c>
      <c r="C103" s="18">
        <v>20172908021</v>
      </c>
      <c r="D103" s="3" t="s">
        <v>79</v>
      </c>
      <c r="E103" s="3" t="s">
        <v>16</v>
      </c>
      <c r="F103" s="8" t="s">
        <v>17</v>
      </c>
      <c r="G103" s="8" t="s">
        <v>24</v>
      </c>
      <c r="H103" s="9">
        <v>19</v>
      </c>
      <c r="I103" s="8">
        <v>18</v>
      </c>
      <c r="J103" s="8">
        <f>H103+I103</f>
        <v>37</v>
      </c>
      <c r="K103" s="10">
        <v>54</v>
      </c>
      <c r="L103" s="10">
        <v>0</v>
      </c>
      <c r="M103" s="10">
        <f>K103+L103</f>
        <v>54</v>
      </c>
      <c r="N103" s="10">
        <v>54</v>
      </c>
      <c r="O103" s="18" t="s">
        <v>53</v>
      </c>
      <c r="P103" s="18" t="s">
        <v>33</v>
      </c>
      <c r="Q103" s="18"/>
      <c r="R103" s="18"/>
      <c r="S103" s="20"/>
    </row>
    <row r="104" spans="1:19" s="14" customFormat="1" ht="12.75" x14ac:dyDescent="0.2">
      <c r="A104" s="11"/>
      <c r="B104" s="11" t="s">
        <v>20</v>
      </c>
      <c r="C104" s="11"/>
      <c r="D104" s="11"/>
      <c r="E104" s="11"/>
      <c r="F104" s="11"/>
      <c r="G104" s="35"/>
      <c r="H104" s="11">
        <f t="shared" ref="H104:N104" si="14">SUM(H103:H103)</f>
        <v>19</v>
      </c>
      <c r="I104" s="11">
        <f t="shared" si="14"/>
        <v>18</v>
      </c>
      <c r="J104" s="11">
        <f t="shared" si="14"/>
        <v>37</v>
      </c>
      <c r="K104" s="12">
        <f t="shared" si="14"/>
        <v>54</v>
      </c>
      <c r="L104" s="12">
        <f t="shared" si="14"/>
        <v>0</v>
      </c>
      <c r="M104" s="12">
        <f>SUM(M103)</f>
        <v>54</v>
      </c>
      <c r="N104" s="12">
        <f t="shared" si="14"/>
        <v>54</v>
      </c>
      <c r="O104" s="13"/>
      <c r="P104" s="13"/>
      <c r="Q104" s="13"/>
      <c r="R104" s="13"/>
      <c r="S104" s="36"/>
    </row>
    <row r="105" spans="1:19" s="14" customFormat="1" ht="12.75" x14ac:dyDescent="0.2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</row>
    <row r="106" spans="1:19" s="14" customFormat="1" ht="12.75" x14ac:dyDescent="0.2">
      <c r="A106" s="52" t="s">
        <v>0</v>
      </c>
      <c r="B106" s="52" t="s">
        <v>1</v>
      </c>
      <c r="C106" s="41" t="s">
        <v>2</v>
      </c>
      <c r="D106" s="41" t="s">
        <v>3</v>
      </c>
      <c r="E106" s="41" t="s">
        <v>4</v>
      </c>
      <c r="F106" s="52" t="s">
        <v>5</v>
      </c>
      <c r="G106" s="52" t="s">
        <v>6</v>
      </c>
      <c r="H106" s="43" t="s">
        <v>7</v>
      </c>
      <c r="I106" s="54"/>
      <c r="J106" s="55"/>
      <c r="K106" s="62" t="s">
        <v>8</v>
      </c>
      <c r="L106" s="62" t="s">
        <v>9</v>
      </c>
      <c r="M106" s="62" t="s">
        <v>10</v>
      </c>
      <c r="N106" s="62" t="s">
        <v>11</v>
      </c>
      <c r="O106" s="41" t="s">
        <v>47</v>
      </c>
      <c r="P106" s="41" t="s">
        <v>30</v>
      </c>
      <c r="Q106" s="41" t="s">
        <v>31</v>
      </c>
      <c r="R106" s="41" t="s">
        <v>35</v>
      </c>
      <c r="S106" s="43" t="s">
        <v>50</v>
      </c>
    </row>
    <row r="107" spans="1:19" s="14" customFormat="1" ht="22.5" customHeight="1" x14ac:dyDescent="0.2">
      <c r="A107" s="53"/>
      <c r="B107" s="53"/>
      <c r="C107" s="53"/>
      <c r="D107" s="42"/>
      <c r="E107" s="42"/>
      <c r="F107" s="53"/>
      <c r="G107" s="53"/>
      <c r="H107" s="6" t="s">
        <v>12</v>
      </c>
      <c r="I107" s="7" t="s">
        <v>13</v>
      </c>
      <c r="J107" s="7" t="s">
        <v>14</v>
      </c>
      <c r="K107" s="63"/>
      <c r="L107" s="63"/>
      <c r="M107" s="63"/>
      <c r="N107" s="64"/>
      <c r="O107" s="42"/>
      <c r="P107" s="42"/>
      <c r="Q107" s="42"/>
      <c r="R107" s="42"/>
      <c r="S107" s="44"/>
    </row>
    <row r="108" spans="1:19" s="14" customFormat="1" ht="63.75" x14ac:dyDescent="0.2">
      <c r="A108" s="15">
        <v>18</v>
      </c>
      <c r="B108" s="4" t="s">
        <v>101</v>
      </c>
      <c r="C108" s="18">
        <v>20172908022</v>
      </c>
      <c r="D108" s="3" t="s">
        <v>80</v>
      </c>
      <c r="E108" s="3" t="s">
        <v>16</v>
      </c>
      <c r="F108" s="8" t="s">
        <v>17</v>
      </c>
      <c r="G108" s="8" t="s">
        <v>24</v>
      </c>
      <c r="H108" s="9">
        <v>12</v>
      </c>
      <c r="I108" s="8">
        <v>5</v>
      </c>
      <c r="J108" s="8">
        <f>H108+I108</f>
        <v>17</v>
      </c>
      <c r="K108" s="10">
        <v>83.6</v>
      </c>
      <c r="L108" s="10">
        <v>0</v>
      </c>
      <c r="M108" s="10">
        <f>K108+L108</f>
        <v>83.6</v>
      </c>
      <c r="N108" s="10">
        <v>83.6</v>
      </c>
      <c r="O108" s="18" t="s">
        <v>53</v>
      </c>
      <c r="P108" s="18" t="s">
        <v>33</v>
      </c>
      <c r="Q108" s="18"/>
      <c r="R108" s="18"/>
      <c r="S108" s="20"/>
    </row>
    <row r="109" spans="1:19" s="14" customFormat="1" ht="12.75" x14ac:dyDescent="0.2">
      <c r="A109" s="11"/>
      <c r="B109" s="11" t="s">
        <v>20</v>
      </c>
      <c r="C109" s="11"/>
      <c r="D109" s="11"/>
      <c r="E109" s="11"/>
      <c r="F109" s="11"/>
      <c r="G109" s="35"/>
      <c r="H109" s="11">
        <f t="shared" ref="H109:N109" si="15">SUM(H108:H108)</f>
        <v>12</v>
      </c>
      <c r="I109" s="11">
        <f t="shared" si="15"/>
        <v>5</v>
      </c>
      <c r="J109" s="11">
        <f t="shared" si="15"/>
        <v>17</v>
      </c>
      <c r="K109" s="12">
        <f t="shared" si="15"/>
        <v>83.6</v>
      </c>
      <c r="L109" s="12">
        <f t="shared" si="15"/>
        <v>0</v>
      </c>
      <c r="M109" s="12">
        <f>SUM(M108)</f>
        <v>83.6</v>
      </c>
      <c r="N109" s="12">
        <f t="shared" si="15"/>
        <v>83.6</v>
      </c>
      <c r="O109" s="13"/>
      <c r="P109" s="13"/>
      <c r="Q109" s="13"/>
      <c r="R109" s="13"/>
      <c r="S109" s="36"/>
    </row>
    <row r="110" spans="1:19" s="14" customFormat="1" ht="12.75" x14ac:dyDescent="0.2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</row>
    <row r="111" spans="1:19" s="14" customFormat="1" ht="12.75" x14ac:dyDescent="0.2">
      <c r="A111" s="52" t="s">
        <v>0</v>
      </c>
      <c r="B111" s="52" t="s">
        <v>1</v>
      </c>
      <c r="C111" s="41" t="s">
        <v>2</v>
      </c>
      <c r="D111" s="41" t="s">
        <v>3</v>
      </c>
      <c r="E111" s="41" t="s">
        <v>4</v>
      </c>
      <c r="F111" s="52" t="s">
        <v>5</v>
      </c>
      <c r="G111" s="52" t="s">
        <v>6</v>
      </c>
      <c r="H111" s="43" t="s">
        <v>7</v>
      </c>
      <c r="I111" s="54"/>
      <c r="J111" s="55"/>
      <c r="K111" s="62" t="s">
        <v>8</v>
      </c>
      <c r="L111" s="62" t="s">
        <v>9</v>
      </c>
      <c r="M111" s="62" t="s">
        <v>10</v>
      </c>
      <c r="N111" s="62" t="s">
        <v>11</v>
      </c>
      <c r="O111" s="41" t="s">
        <v>47</v>
      </c>
      <c r="P111" s="41" t="s">
        <v>30</v>
      </c>
      <c r="Q111" s="41" t="s">
        <v>31</v>
      </c>
      <c r="R111" s="41" t="s">
        <v>35</v>
      </c>
      <c r="S111" s="43" t="s">
        <v>50</v>
      </c>
    </row>
    <row r="112" spans="1:19" s="14" customFormat="1" ht="23.25" customHeight="1" x14ac:dyDescent="0.2">
      <c r="A112" s="53"/>
      <c r="B112" s="53"/>
      <c r="C112" s="53"/>
      <c r="D112" s="42"/>
      <c r="E112" s="42"/>
      <c r="F112" s="53"/>
      <c r="G112" s="53"/>
      <c r="H112" s="6" t="s">
        <v>12</v>
      </c>
      <c r="I112" s="7" t="s">
        <v>13</v>
      </c>
      <c r="J112" s="7" t="s">
        <v>14</v>
      </c>
      <c r="K112" s="63"/>
      <c r="L112" s="63"/>
      <c r="M112" s="63"/>
      <c r="N112" s="64"/>
      <c r="O112" s="42"/>
      <c r="P112" s="42"/>
      <c r="Q112" s="42"/>
      <c r="R112" s="42"/>
      <c r="S112" s="44"/>
    </row>
    <row r="113" spans="1:19" s="14" customFormat="1" ht="51" x14ac:dyDescent="0.2">
      <c r="A113" s="15">
        <v>19</v>
      </c>
      <c r="B113" s="4" t="s">
        <v>102</v>
      </c>
      <c r="C113" s="18">
        <v>20172908023</v>
      </c>
      <c r="D113" s="3" t="s">
        <v>81</v>
      </c>
      <c r="E113" s="3" t="s">
        <v>16</v>
      </c>
      <c r="F113" s="8" t="s">
        <v>17</v>
      </c>
      <c r="G113" s="8" t="s">
        <v>24</v>
      </c>
      <c r="H113" s="9">
        <v>20</v>
      </c>
      <c r="I113" s="8">
        <v>12</v>
      </c>
      <c r="J113" s="8">
        <f>H113+I113</f>
        <v>32</v>
      </c>
      <c r="K113" s="10">
        <v>89</v>
      </c>
      <c r="L113" s="10">
        <v>0</v>
      </c>
      <c r="M113" s="10">
        <f>K113+L113</f>
        <v>89</v>
      </c>
      <c r="N113" s="10">
        <v>89</v>
      </c>
      <c r="O113" s="18" t="s">
        <v>51</v>
      </c>
      <c r="P113" s="18" t="s">
        <v>33</v>
      </c>
      <c r="Q113" s="18"/>
      <c r="R113" s="18"/>
      <c r="S113" s="20"/>
    </row>
    <row r="114" spans="1:19" s="14" customFormat="1" ht="12.75" x14ac:dyDescent="0.2">
      <c r="A114" s="11"/>
      <c r="B114" s="11" t="s">
        <v>20</v>
      </c>
      <c r="C114" s="11"/>
      <c r="D114" s="11"/>
      <c r="E114" s="11"/>
      <c r="F114" s="11"/>
      <c r="G114" s="35"/>
      <c r="H114" s="11">
        <f t="shared" ref="H114:N114" si="16">SUM(H113:H113)</f>
        <v>20</v>
      </c>
      <c r="I114" s="11" t="s">
        <v>36</v>
      </c>
      <c r="J114" s="11">
        <f t="shared" si="16"/>
        <v>32</v>
      </c>
      <c r="K114" s="12">
        <f t="shared" si="16"/>
        <v>89</v>
      </c>
      <c r="L114" s="12">
        <f t="shared" si="16"/>
        <v>0</v>
      </c>
      <c r="M114" s="12">
        <f>SUM(M113)</f>
        <v>89</v>
      </c>
      <c r="N114" s="12">
        <f t="shared" si="16"/>
        <v>89</v>
      </c>
      <c r="O114" s="13"/>
      <c r="P114" s="13"/>
      <c r="Q114" s="13"/>
      <c r="R114" s="13"/>
      <c r="S114" s="36"/>
    </row>
    <row r="115" spans="1:19" s="14" customFormat="1" ht="12.75" x14ac:dyDescent="0.2">
      <c r="A115" s="26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</row>
    <row r="116" spans="1:19" s="14" customFormat="1" ht="12.75" x14ac:dyDescent="0.2">
      <c r="A116" s="52" t="s">
        <v>0</v>
      </c>
      <c r="B116" s="52" t="s">
        <v>1</v>
      </c>
      <c r="C116" s="41" t="s">
        <v>2</v>
      </c>
      <c r="D116" s="41" t="s">
        <v>3</v>
      </c>
      <c r="E116" s="41" t="s">
        <v>4</v>
      </c>
      <c r="F116" s="52" t="s">
        <v>5</v>
      </c>
      <c r="G116" s="52" t="s">
        <v>6</v>
      </c>
      <c r="H116" s="43" t="s">
        <v>7</v>
      </c>
      <c r="I116" s="54"/>
      <c r="J116" s="55"/>
      <c r="K116" s="62" t="s">
        <v>8</v>
      </c>
      <c r="L116" s="62" t="s">
        <v>9</v>
      </c>
      <c r="M116" s="62" t="s">
        <v>10</v>
      </c>
      <c r="N116" s="62" t="s">
        <v>11</v>
      </c>
      <c r="O116" s="41" t="s">
        <v>47</v>
      </c>
      <c r="P116" s="41" t="s">
        <v>30</v>
      </c>
      <c r="Q116" s="41" t="s">
        <v>31</v>
      </c>
      <c r="R116" s="41" t="s">
        <v>35</v>
      </c>
      <c r="S116" s="43" t="s">
        <v>50</v>
      </c>
    </row>
    <row r="117" spans="1:19" s="14" customFormat="1" ht="23.25" customHeight="1" x14ac:dyDescent="0.2">
      <c r="A117" s="53"/>
      <c r="B117" s="53"/>
      <c r="C117" s="53"/>
      <c r="D117" s="42"/>
      <c r="E117" s="42"/>
      <c r="F117" s="53"/>
      <c r="G117" s="53"/>
      <c r="H117" s="6" t="s">
        <v>12</v>
      </c>
      <c r="I117" s="7" t="s">
        <v>13</v>
      </c>
      <c r="J117" s="7" t="s">
        <v>14</v>
      </c>
      <c r="K117" s="63"/>
      <c r="L117" s="63"/>
      <c r="M117" s="63"/>
      <c r="N117" s="64"/>
      <c r="O117" s="42"/>
      <c r="P117" s="42"/>
      <c r="Q117" s="42"/>
      <c r="R117" s="42"/>
      <c r="S117" s="44"/>
    </row>
    <row r="118" spans="1:19" s="14" customFormat="1" ht="51" x14ac:dyDescent="0.2">
      <c r="A118" s="56">
        <v>20</v>
      </c>
      <c r="B118" s="3" t="s">
        <v>29</v>
      </c>
      <c r="C118" s="3">
        <v>20172908024</v>
      </c>
      <c r="D118" s="3" t="s">
        <v>115</v>
      </c>
      <c r="E118" s="3" t="s">
        <v>16</v>
      </c>
      <c r="F118" s="8" t="s">
        <v>19</v>
      </c>
      <c r="G118" s="8" t="s">
        <v>18</v>
      </c>
      <c r="H118" s="9">
        <v>8</v>
      </c>
      <c r="I118" s="8">
        <v>0</v>
      </c>
      <c r="J118" s="8">
        <f>H118+I118</f>
        <v>8</v>
      </c>
      <c r="K118" s="10">
        <v>19.399999999999999</v>
      </c>
      <c r="L118" s="10">
        <v>4.4000000000000004</v>
      </c>
      <c r="M118" s="10">
        <f>K118+L118</f>
        <v>23.799999999999997</v>
      </c>
      <c r="N118" s="58">
        <v>126.8</v>
      </c>
      <c r="O118" s="47" t="s">
        <v>116</v>
      </c>
      <c r="P118" s="47" t="s">
        <v>33</v>
      </c>
      <c r="Q118" s="47"/>
      <c r="R118" s="47"/>
      <c r="S118" s="60"/>
    </row>
    <row r="119" spans="1:19" s="14" customFormat="1" ht="81.75" customHeight="1" x14ac:dyDescent="0.2">
      <c r="A119" s="57"/>
      <c r="B119" s="3" t="s">
        <v>103</v>
      </c>
      <c r="C119" s="3">
        <v>20172908024</v>
      </c>
      <c r="D119" s="3" t="s">
        <v>115</v>
      </c>
      <c r="E119" s="3" t="s">
        <v>16</v>
      </c>
      <c r="F119" s="8" t="s">
        <v>17</v>
      </c>
      <c r="G119" s="8" t="s">
        <v>24</v>
      </c>
      <c r="H119" s="9">
        <v>13</v>
      </c>
      <c r="I119" s="8">
        <v>13</v>
      </c>
      <c r="J119" s="8">
        <f>H119+I119</f>
        <v>26</v>
      </c>
      <c r="K119" s="10">
        <v>68.8</v>
      </c>
      <c r="L119" s="10">
        <v>34.200000000000003</v>
      </c>
      <c r="M119" s="10">
        <f>K119+L119</f>
        <v>103</v>
      </c>
      <c r="N119" s="59"/>
      <c r="O119" s="48"/>
      <c r="P119" s="48"/>
      <c r="Q119" s="48"/>
      <c r="R119" s="48"/>
      <c r="S119" s="61"/>
    </row>
    <row r="120" spans="1:19" s="14" customFormat="1" ht="21.75" customHeight="1" x14ac:dyDescent="0.2">
      <c r="A120" s="11"/>
      <c r="B120" s="11" t="s">
        <v>20</v>
      </c>
      <c r="C120" s="11"/>
      <c r="D120" s="11"/>
      <c r="E120" s="11"/>
      <c r="F120" s="11"/>
      <c r="G120" s="35"/>
      <c r="H120" s="11">
        <f t="shared" ref="H120:N120" si="17">SUM(H118:H119)</f>
        <v>21</v>
      </c>
      <c r="I120" s="11">
        <f t="shared" si="17"/>
        <v>13</v>
      </c>
      <c r="J120" s="11">
        <f t="shared" si="17"/>
        <v>34</v>
      </c>
      <c r="K120" s="12">
        <f t="shared" si="17"/>
        <v>88.199999999999989</v>
      </c>
      <c r="L120" s="12">
        <f t="shared" si="17"/>
        <v>38.6</v>
      </c>
      <c r="M120" s="12">
        <f t="shared" si="17"/>
        <v>126.8</v>
      </c>
      <c r="N120" s="12">
        <f t="shared" si="17"/>
        <v>126.8</v>
      </c>
      <c r="O120" s="13"/>
      <c r="P120" s="13"/>
      <c r="Q120" s="13"/>
      <c r="R120" s="13"/>
      <c r="S120" s="36"/>
    </row>
    <row r="121" spans="1:19" s="14" customFormat="1" ht="12.75" x14ac:dyDescent="0.2">
      <c r="A121" s="26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</row>
    <row r="122" spans="1:19" s="14" customFormat="1" ht="12.75" x14ac:dyDescent="0.2">
      <c r="A122" s="52" t="s">
        <v>0</v>
      </c>
      <c r="B122" s="52" t="s">
        <v>1</v>
      </c>
      <c r="C122" s="41" t="s">
        <v>2</v>
      </c>
      <c r="D122" s="41" t="s">
        <v>3</v>
      </c>
      <c r="E122" s="41" t="s">
        <v>4</v>
      </c>
      <c r="F122" s="52" t="s">
        <v>5</v>
      </c>
      <c r="G122" s="52" t="s">
        <v>6</v>
      </c>
      <c r="H122" s="43" t="s">
        <v>7</v>
      </c>
      <c r="I122" s="54"/>
      <c r="J122" s="55"/>
      <c r="K122" s="62" t="s">
        <v>8</v>
      </c>
      <c r="L122" s="62" t="s">
        <v>9</v>
      </c>
      <c r="M122" s="62" t="s">
        <v>10</v>
      </c>
      <c r="N122" s="62" t="s">
        <v>11</v>
      </c>
      <c r="O122" s="41" t="s">
        <v>47</v>
      </c>
      <c r="P122" s="41" t="s">
        <v>30</v>
      </c>
      <c r="Q122" s="41" t="s">
        <v>31</v>
      </c>
      <c r="R122" s="41" t="s">
        <v>35</v>
      </c>
      <c r="S122" s="43" t="s">
        <v>50</v>
      </c>
    </row>
    <row r="123" spans="1:19" s="14" customFormat="1" ht="27" customHeight="1" x14ac:dyDescent="0.2">
      <c r="A123" s="53"/>
      <c r="B123" s="53"/>
      <c r="C123" s="53"/>
      <c r="D123" s="42"/>
      <c r="E123" s="42"/>
      <c r="F123" s="53"/>
      <c r="G123" s="53"/>
      <c r="H123" s="6" t="s">
        <v>12</v>
      </c>
      <c r="I123" s="7" t="s">
        <v>13</v>
      </c>
      <c r="J123" s="7" t="s">
        <v>14</v>
      </c>
      <c r="K123" s="63"/>
      <c r="L123" s="63"/>
      <c r="M123" s="63"/>
      <c r="N123" s="64"/>
      <c r="O123" s="42"/>
      <c r="P123" s="42"/>
      <c r="Q123" s="42"/>
      <c r="R123" s="42"/>
      <c r="S123" s="44"/>
    </row>
    <row r="124" spans="1:19" s="14" customFormat="1" ht="51" x14ac:dyDescent="0.2">
      <c r="A124" s="15">
        <v>21</v>
      </c>
      <c r="B124" s="4" t="s">
        <v>104</v>
      </c>
      <c r="C124" s="18">
        <v>20172908025</v>
      </c>
      <c r="D124" s="3" t="s">
        <v>82</v>
      </c>
      <c r="E124" s="3" t="s">
        <v>16</v>
      </c>
      <c r="F124" s="8" t="s">
        <v>17</v>
      </c>
      <c r="G124" s="8" t="s">
        <v>24</v>
      </c>
      <c r="H124" s="9">
        <v>10</v>
      </c>
      <c r="I124" s="8">
        <v>2</v>
      </c>
      <c r="J124" s="8">
        <f>H124+I124</f>
        <v>12</v>
      </c>
      <c r="K124" s="10">
        <v>70</v>
      </c>
      <c r="L124" s="10">
        <v>0</v>
      </c>
      <c r="M124" s="10">
        <f>K124+L124</f>
        <v>70</v>
      </c>
      <c r="N124" s="10">
        <v>70</v>
      </c>
      <c r="O124" s="18" t="s">
        <v>52</v>
      </c>
      <c r="P124" s="18" t="s">
        <v>33</v>
      </c>
      <c r="Q124" s="18"/>
      <c r="R124" s="18"/>
      <c r="S124" s="20"/>
    </row>
    <row r="125" spans="1:19" s="14" customFormat="1" ht="12.75" x14ac:dyDescent="0.2">
      <c r="A125" s="11"/>
      <c r="B125" s="11" t="s">
        <v>20</v>
      </c>
      <c r="C125" s="11"/>
      <c r="D125" s="11"/>
      <c r="E125" s="11"/>
      <c r="F125" s="11"/>
      <c r="G125" s="35"/>
      <c r="H125" s="11">
        <f t="shared" ref="H125:N125" si="18">SUM(H124:H124)</f>
        <v>10</v>
      </c>
      <c r="I125" s="11">
        <f t="shared" si="18"/>
        <v>2</v>
      </c>
      <c r="J125" s="11">
        <f t="shared" si="18"/>
        <v>12</v>
      </c>
      <c r="K125" s="12">
        <f t="shared" si="18"/>
        <v>70</v>
      </c>
      <c r="L125" s="12">
        <f t="shared" si="18"/>
        <v>0</v>
      </c>
      <c r="M125" s="12">
        <f>SUM(M124)</f>
        <v>70</v>
      </c>
      <c r="N125" s="12">
        <f t="shared" si="18"/>
        <v>70</v>
      </c>
      <c r="O125" s="13"/>
      <c r="P125" s="13"/>
      <c r="Q125" s="13"/>
      <c r="R125" s="13"/>
      <c r="S125" s="36"/>
    </row>
    <row r="126" spans="1:19" s="14" customFormat="1" ht="12.75" x14ac:dyDescent="0.2">
      <c r="A126" s="26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</row>
    <row r="127" spans="1:19" s="14" customFormat="1" ht="12.75" x14ac:dyDescent="0.2">
      <c r="A127" s="52" t="s">
        <v>0</v>
      </c>
      <c r="B127" s="52" t="s">
        <v>1</v>
      </c>
      <c r="C127" s="41" t="s">
        <v>2</v>
      </c>
      <c r="D127" s="41" t="s">
        <v>3</v>
      </c>
      <c r="E127" s="41" t="s">
        <v>4</v>
      </c>
      <c r="F127" s="52" t="s">
        <v>5</v>
      </c>
      <c r="G127" s="52" t="s">
        <v>6</v>
      </c>
      <c r="H127" s="43" t="s">
        <v>7</v>
      </c>
      <c r="I127" s="54"/>
      <c r="J127" s="55"/>
      <c r="K127" s="62" t="s">
        <v>8</v>
      </c>
      <c r="L127" s="62" t="s">
        <v>9</v>
      </c>
      <c r="M127" s="62" t="s">
        <v>10</v>
      </c>
      <c r="N127" s="62" t="s">
        <v>11</v>
      </c>
      <c r="O127" s="41" t="s">
        <v>47</v>
      </c>
      <c r="P127" s="41" t="s">
        <v>30</v>
      </c>
      <c r="Q127" s="41" t="s">
        <v>31</v>
      </c>
      <c r="R127" s="41" t="s">
        <v>35</v>
      </c>
      <c r="S127" s="43" t="s">
        <v>50</v>
      </c>
    </row>
    <row r="128" spans="1:19" s="14" customFormat="1" ht="21.75" customHeight="1" x14ac:dyDescent="0.2">
      <c r="A128" s="53"/>
      <c r="B128" s="53"/>
      <c r="C128" s="53"/>
      <c r="D128" s="42"/>
      <c r="E128" s="42"/>
      <c r="F128" s="53"/>
      <c r="G128" s="53"/>
      <c r="H128" s="6" t="s">
        <v>12</v>
      </c>
      <c r="I128" s="7" t="s">
        <v>13</v>
      </c>
      <c r="J128" s="7" t="s">
        <v>14</v>
      </c>
      <c r="K128" s="63"/>
      <c r="L128" s="63"/>
      <c r="M128" s="63"/>
      <c r="N128" s="64"/>
      <c r="O128" s="42"/>
      <c r="P128" s="42"/>
      <c r="Q128" s="42"/>
      <c r="R128" s="42"/>
      <c r="S128" s="44"/>
    </row>
    <row r="129" spans="1:19" s="14" customFormat="1" ht="63.75" x14ac:dyDescent="0.2">
      <c r="A129" s="15">
        <v>22</v>
      </c>
      <c r="B129" s="4" t="s">
        <v>101</v>
      </c>
      <c r="C129" s="18">
        <v>20172908026</v>
      </c>
      <c r="D129" s="3" t="s">
        <v>83</v>
      </c>
      <c r="E129" s="3" t="s">
        <v>16</v>
      </c>
      <c r="F129" s="8" t="s">
        <v>17</v>
      </c>
      <c r="G129" s="8" t="s">
        <v>24</v>
      </c>
      <c r="H129" s="9">
        <v>2</v>
      </c>
      <c r="I129" s="8">
        <v>13</v>
      </c>
      <c r="J129" s="8">
        <f>H129+I129</f>
        <v>15</v>
      </c>
      <c r="K129" s="10">
        <v>55.2</v>
      </c>
      <c r="L129" s="10">
        <v>0</v>
      </c>
      <c r="M129" s="10">
        <f>K129+L129</f>
        <v>55.2</v>
      </c>
      <c r="N129" s="10">
        <v>55.2</v>
      </c>
      <c r="O129" s="18" t="s">
        <v>51</v>
      </c>
      <c r="P129" s="18" t="s">
        <v>33</v>
      </c>
      <c r="Q129" s="18"/>
      <c r="R129" s="18"/>
      <c r="S129" s="20"/>
    </row>
    <row r="130" spans="1:19" s="14" customFormat="1" ht="12.75" x14ac:dyDescent="0.2">
      <c r="A130" s="11"/>
      <c r="B130" s="11" t="s">
        <v>20</v>
      </c>
      <c r="C130" s="11"/>
      <c r="D130" s="11"/>
      <c r="E130" s="11"/>
      <c r="F130" s="11"/>
      <c r="G130" s="35"/>
      <c r="H130" s="11">
        <f t="shared" ref="H130:N130" si="19">SUM(H129:H129)</f>
        <v>2</v>
      </c>
      <c r="I130" s="11">
        <f t="shared" si="19"/>
        <v>13</v>
      </c>
      <c r="J130" s="11">
        <f t="shared" si="19"/>
        <v>15</v>
      </c>
      <c r="K130" s="12">
        <f t="shared" si="19"/>
        <v>55.2</v>
      </c>
      <c r="L130" s="12">
        <f t="shared" si="19"/>
        <v>0</v>
      </c>
      <c r="M130" s="12">
        <f>SUM(M129)</f>
        <v>55.2</v>
      </c>
      <c r="N130" s="12">
        <f t="shared" si="19"/>
        <v>55.2</v>
      </c>
      <c r="O130" s="13"/>
      <c r="P130" s="13"/>
      <c r="Q130" s="13"/>
      <c r="R130" s="13"/>
      <c r="S130" s="36"/>
    </row>
    <row r="131" spans="1:19" s="14" customFormat="1" ht="12.75" x14ac:dyDescent="0.2">
      <c r="A131" s="26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</row>
    <row r="132" spans="1:19" s="14" customFormat="1" ht="12.75" x14ac:dyDescent="0.2">
      <c r="A132" s="52" t="s">
        <v>0</v>
      </c>
      <c r="B132" s="52" t="s">
        <v>1</v>
      </c>
      <c r="C132" s="41" t="s">
        <v>2</v>
      </c>
      <c r="D132" s="41" t="s">
        <v>3</v>
      </c>
      <c r="E132" s="41" t="s">
        <v>4</v>
      </c>
      <c r="F132" s="52" t="s">
        <v>5</v>
      </c>
      <c r="G132" s="52" t="s">
        <v>6</v>
      </c>
      <c r="H132" s="43" t="s">
        <v>7</v>
      </c>
      <c r="I132" s="54"/>
      <c r="J132" s="55"/>
      <c r="K132" s="62" t="s">
        <v>8</v>
      </c>
      <c r="L132" s="62" t="s">
        <v>9</v>
      </c>
      <c r="M132" s="62" t="s">
        <v>10</v>
      </c>
      <c r="N132" s="62" t="s">
        <v>11</v>
      </c>
      <c r="O132" s="41" t="s">
        <v>47</v>
      </c>
      <c r="P132" s="41" t="s">
        <v>30</v>
      </c>
      <c r="Q132" s="41" t="s">
        <v>31</v>
      </c>
      <c r="R132" s="41" t="s">
        <v>35</v>
      </c>
      <c r="S132" s="43" t="s">
        <v>50</v>
      </c>
    </row>
    <row r="133" spans="1:19" s="14" customFormat="1" ht="22.5" customHeight="1" x14ac:dyDescent="0.2">
      <c r="A133" s="53"/>
      <c r="B133" s="53"/>
      <c r="C133" s="53"/>
      <c r="D133" s="42"/>
      <c r="E133" s="42"/>
      <c r="F133" s="53"/>
      <c r="G133" s="53"/>
      <c r="H133" s="6" t="s">
        <v>12</v>
      </c>
      <c r="I133" s="7" t="s">
        <v>13</v>
      </c>
      <c r="J133" s="7" t="s">
        <v>14</v>
      </c>
      <c r="K133" s="63"/>
      <c r="L133" s="63"/>
      <c r="M133" s="63"/>
      <c r="N133" s="64"/>
      <c r="O133" s="42"/>
      <c r="P133" s="42"/>
      <c r="Q133" s="42"/>
      <c r="R133" s="42"/>
      <c r="S133" s="44"/>
    </row>
    <row r="134" spans="1:19" s="14" customFormat="1" ht="63.75" x14ac:dyDescent="0.2">
      <c r="A134" s="15">
        <v>23</v>
      </c>
      <c r="B134" s="4" t="s">
        <v>101</v>
      </c>
      <c r="C134" s="18">
        <v>20172908027</v>
      </c>
      <c r="D134" s="3" t="s">
        <v>99</v>
      </c>
      <c r="E134" s="3" t="s">
        <v>16</v>
      </c>
      <c r="F134" s="8" t="s">
        <v>17</v>
      </c>
      <c r="G134" s="8" t="s">
        <v>24</v>
      </c>
      <c r="H134" s="9">
        <v>6</v>
      </c>
      <c r="I134" s="8">
        <v>13</v>
      </c>
      <c r="J134" s="8">
        <f>H134+I134</f>
        <v>19</v>
      </c>
      <c r="K134" s="10">
        <v>43.6</v>
      </c>
      <c r="L134" s="10">
        <v>0</v>
      </c>
      <c r="M134" s="10">
        <f>K134+L134</f>
        <v>43.6</v>
      </c>
      <c r="N134" s="10">
        <v>43.6</v>
      </c>
      <c r="O134" s="18" t="s">
        <v>53</v>
      </c>
      <c r="P134" s="18" t="s">
        <v>33</v>
      </c>
      <c r="Q134" s="18"/>
      <c r="R134" s="18"/>
      <c r="S134" s="20"/>
    </row>
    <row r="135" spans="1:19" s="14" customFormat="1" ht="12.75" x14ac:dyDescent="0.2">
      <c r="A135" s="11"/>
      <c r="B135" s="11" t="s">
        <v>20</v>
      </c>
      <c r="C135" s="11"/>
      <c r="D135" s="11"/>
      <c r="E135" s="11"/>
      <c r="F135" s="11"/>
      <c r="G135" s="35"/>
      <c r="H135" s="11">
        <f t="shared" ref="H135:N135" si="20">SUM(H134:H134)</f>
        <v>6</v>
      </c>
      <c r="I135" s="11">
        <f t="shared" si="20"/>
        <v>13</v>
      </c>
      <c r="J135" s="11">
        <f t="shared" si="20"/>
        <v>19</v>
      </c>
      <c r="K135" s="12">
        <f t="shared" si="20"/>
        <v>43.6</v>
      </c>
      <c r="L135" s="12">
        <f t="shared" si="20"/>
        <v>0</v>
      </c>
      <c r="M135" s="12">
        <f>SUM(M134)</f>
        <v>43.6</v>
      </c>
      <c r="N135" s="12">
        <f t="shared" si="20"/>
        <v>43.6</v>
      </c>
      <c r="O135" s="13"/>
      <c r="P135" s="13"/>
      <c r="Q135" s="13"/>
      <c r="R135" s="13"/>
      <c r="S135" s="36"/>
    </row>
    <row r="136" spans="1:19" s="14" customFormat="1" ht="12.75" x14ac:dyDescent="0.2">
      <c r="A136" s="26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</row>
    <row r="137" spans="1:19" s="14" customFormat="1" ht="12.75" x14ac:dyDescent="0.2">
      <c r="A137" s="52" t="s">
        <v>0</v>
      </c>
      <c r="B137" s="52" t="s">
        <v>1</v>
      </c>
      <c r="C137" s="41" t="s">
        <v>2</v>
      </c>
      <c r="D137" s="41" t="s">
        <v>3</v>
      </c>
      <c r="E137" s="41" t="s">
        <v>4</v>
      </c>
      <c r="F137" s="52" t="s">
        <v>5</v>
      </c>
      <c r="G137" s="52" t="s">
        <v>6</v>
      </c>
      <c r="H137" s="43" t="s">
        <v>7</v>
      </c>
      <c r="I137" s="54"/>
      <c r="J137" s="55"/>
      <c r="K137" s="62" t="s">
        <v>8</v>
      </c>
      <c r="L137" s="62" t="s">
        <v>9</v>
      </c>
      <c r="M137" s="62" t="s">
        <v>10</v>
      </c>
      <c r="N137" s="62" t="s">
        <v>11</v>
      </c>
      <c r="O137" s="41" t="s">
        <v>47</v>
      </c>
      <c r="P137" s="41" t="s">
        <v>30</v>
      </c>
      <c r="Q137" s="41" t="s">
        <v>31</v>
      </c>
      <c r="R137" s="41" t="s">
        <v>35</v>
      </c>
      <c r="S137" s="43" t="s">
        <v>50</v>
      </c>
    </row>
    <row r="138" spans="1:19" s="14" customFormat="1" ht="21.75" customHeight="1" x14ac:dyDescent="0.2">
      <c r="A138" s="53"/>
      <c r="B138" s="53"/>
      <c r="C138" s="53"/>
      <c r="D138" s="42"/>
      <c r="E138" s="42"/>
      <c r="F138" s="53"/>
      <c r="G138" s="53"/>
      <c r="H138" s="6" t="s">
        <v>12</v>
      </c>
      <c r="I138" s="7" t="s">
        <v>13</v>
      </c>
      <c r="J138" s="7" t="s">
        <v>14</v>
      </c>
      <c r="K138" s="63"/>
      <c r="L138" s="63"/>
      <c r="M138" s="63"/>
      <c r="N138" s="64"/>
      <c r="O138" s="42"/>
      <c r="P138" s="42"/>
      <c r="Q138" s="42"/>
      <c r="R138" s="42"/>
      <c r="S138" s="44"/>
    </row>
    <row r="139" spans="1:19" s="14" customFormat="1" ht="51" x14ac:dyDescent="0.2">
      <c r="A139" s="15">
        <v>24</v>
      </c>
      <c r="B139" s="4" t="s">
        <v>26</v>
      </c>
      <c r="C139" s="18">
        <v>20172908029</v>
      </c>
      <c r="D139" s="3" t="s">
        <v>84</v>
      </c>
      <c r="E139" s="3" t="s">
        <v>16</v>
      </c>
      <c r="F139" s="8" t="s">
        <v>22</v>
      </c>
      <c r="G139" s="8" t="s">
        <v>18</v>
      </c>
      <c r="H139" s="9">
        <v>4</v>
      </c>
      <c r="I139" s="8">
        <v>0</v>
      </c>
      <c r="J139" s="8">
        <f>H139+I139</f>
        <v>4</v>
      </c>
      <c r="K139" s="10">
        <v>31.2</v>
      </c>
      <c r="L139" s="10">
        <v>0</v>
      </c>
      <c r="M139" s="10">
        <f>K139+L139</f>
        <v>31.2</v>
      </c>
      <c r="N139" s="10">
        <v>31.2</v>
      </c>
      <c r="O139" s="18" t="s">
        <v>54</v>
      </c>
      <c r="P139" s="18" t="s">
        <v>32</v>
      </c>
      <c r="Q139" s="18"/>
      <c r="R139" s="18"/>
      <c r="S139" s="20"/>
    </row>
    <row r="140" spans="1:19" s="14" customFormat="1" ht="12.75" x14ac:dyDescent="0.2">
      <c r="A140" s="11"/>
      <c r="B140" s="11" t="s">
        <v>20</v>
      </c>
      <c r="C140" s="11"/>
      <c r="D140" s="11"/>
      <c r="E140" s="11"/>
      <c r="F140" s="11"/>
      <c r="G140" s="35"/>
      <c r="H140" s="11">
        <f t="shared" ref="H140:N140" si="21">SUM(H139:H139)</f>
        <v>4</v>
      </c>
      <c r="I140" s="11">
        <f t="shared" si="21"/>
        <v>0</v>
      </c>
      <c r="J140" s="11">
        <f t="shared" si="21"/>
        <v>4</v>
      </c>
      <c r="K140" s="12">
        <f t="shared" si="21"/>
        <v>31.2</v>
      </c>
      <c r="L140" s="12">
        <f t="shared" si="21"/>
        <v>0</v>
      </c>
      <c r="M140" s="12">
        <f>SUM(M139)</f>
        <v>31.2</v>
      </c>
      <c r="N140" s="12">
        <f t="shared" si="21"/>
        <v>31.2</v>
      </c>
      <c r="O140" s="13"/>
      <c r="P140" s="13"/>
      <c r="Q140" s="13"/>
      <c r="R140" s="13"/>
      <c r="S140" s="36"/>
    </row>
    <row r="141" spans="1:19" s="14" customFormat="1" ht="12.75" x14ac:dyDescent="0.2">
      <c r="A141" s="26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</row>
    <row r="142" spans="1:19" s="14" customFormat="1" ht="12.75" x14ac:dyDescent="0.2">
      <c r="A142" s="52" t="s">
        <v>0</v>
      </c>
      <c r="B142" s="52" t="s">
        <v>1</v>
      </c>
      <c r="C142" s="41" t="s">
        <v>2</v>
      </c>
      <c r="D142" s="41" t="s">
        <v>3</v>
      </c>
      <c r="E142" s="41" t="s">
        <v>4</v>
      </c>
      <c r="F142" s="52" t="s">
        <v>5</v>
      </c>
      <c r="G142" s="52" t="s">
        <v>6</v>
      </c>
      <c r="H142" s="43" t="s">
        <v>7</v>
      </c>
      <c r="I142" s="54"/>
      <c r="J142" s="55"/>
      <c r="K142" s="62" t="s">
        <v>8</v>
      </c>
      <c r="L142" s="62" t="s">
        <v>9</v>
      </c>
      <c r="M142" s="62" t="s">
        <v>10</v>
      </c>
      <c r="N142" s="62" t="s">
        <v>11</v>
      </c>
      <c r="O142" s="41" t="s">
        <v>47</v>
      </c>
      <c r="P142" s="41" t="s">
        <v>30</v>
      </c>
      <c r="Q142" s="41" t="s">
        <v>31</v>
      </c>
      <c r="R142" s="41" t="s">
        <v>48</v>
      </c>
      <c r="S142" s="43" t="s">
        <v>50</v>
      </c>
    </row>
    <row r="143" spans="1:19" s="14" customFormat="1" ht="20.25" customHeight="1" x14ac:dyDescent="0.2">
      <c r="A143" s="53"/>
      <c r="B143" s="53"/>
      <c r="C143" s="53"/>
      <c r="D143" s="42"/>
      <c r="E143" s="42"/>
      <c r="F143" s="53"/>
      <c r="G143" s="53"/>
      <c r="H143" s="6" t="s">
        <v>12</v>
      </c>
      <c r="I143" s="7" t="s">
        <v>13</v>
      </c>
      <c r="J143" s="7" t="s">
        <v>14</v>
      </c>
      <c r="K143" s="63"/>
      <c r="L143" s="63"/>
      <c r="M143" s="63"/>
      <c r="N143" s="64"/>
      <c r="O143" s="42"/>
      <c r="P143" s="42"/>
      <c r="Q143" s="42"/>
      <c r="R143" s="42"/>
      <c r="S143" s="44"/>
    </row>
    <row r="144" spans="1:19" s="14" customFormat="1" ht="51" x14ac:dyDescent="0.2">
      <c r="A144" s="15">
        <v>25</v>
      </c>
      <c r="B144" s="4" t="s">
        <v>27</v>
      </c>
      <c r="C144" s="18">
        <v>20172908031</v>
      </c>
      <c r="D144" s="3" t="s">
        <v>85</v>
      </c>
      <c r="E144" s="3" t="s">
        <v>16</v>
      </c>
      <c r="F144" s="8" t="s">
        <v>22</v>
      </c>
      <c r="G144" s="8" t="s">
        <v>18</v>
      </c>
      <c r="H144" s="9">
        <v>4</v>
      </c>
      <c r="I144" s="8">
        <v>0</v>
      </c>
      <c r="J144" s="8">
        <f>H144+I144</f>
        <v>4</v>
      </c>
      <c r="K144" s="10">
        <v>40.200000000000003</v>
      </c>
      <c r="L144" s="10">
        <v>13.5</v>
      </c>
      <c r="M144" s="10">
        <f>K144+L144</f>
        <v>53.7</v>
      </c>
      <c r="N144" s="10">
        <v>53.7</v>
      </c>
      <c r="O144" s="18" t="s">
        <v>54</v>
      </c>
      <c r="P144" s="18" t="s">
        <v>32</v>
      </c>
      <c r="Q144" s="18"/>
      <c r="R144" s="18"/>
      <c r="S144" s="20"/>
    </row>
    <row r="145" spans="1:19" s="14" customFormat="1" ht="12.75" x14ac:dyDescent="0.2">
      <c r="A145" s="11"/>
      <c r="B145" s="11" t="s">
        <v>20</v>
      </c>
      <c r="C145" s="11"/>
      <c r="D145" s="11"/>
      <c r="E145" s="11"/>
      <c r="F145" s="11"/>
      <c r="G145" s="35"/>
      <c r="H145" s="11">
        <f t="shared" ref="H145:N145" si="22">SUM(H144:H144)</f>
        <v>4</v>
      </c>
      <c r="I145" s="11">
        <f t="shared" si="22"/>
        <v>0</v>
      </c>
      <c r="J145" s="11">
        <f t="shared" si="22"/>
        <v>4</v>
      </c>
      <c r="K145" s="12">
        <f t="shared" si="22"/>
        <v>40.200000000000003</v>
      </c>
      <c r="L145" s="12">
        <f t="shared" si="22"/>
        <v>13.5</v>
      </c>
      <c r="M145" s="12">
        <f>SUM(M144)</f>
        <v>53.7</v>
      </c>
      <c r="N145" s="12">
        <f t="shared" si="22"/>
        <v>53.7</v>
      </c>
      <c r="O145" s="13"/>
      <c r="P145" s="13"/>
      <c r="Q145" s="13"/>
      <c r="R145" s="13"/>
      <c r="S145" s="36"/>
    </row>
    <row r="146" spans="1:19" s="14" customFormat="1" ht="12.75" x14ac:dyDescent="0.2">
      <c r="A146" s="26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</row>
    <row r="147" spans="1:19" s="14" customFormat="1" ht="15" customHeight="1" x14ac:dyDescent="0.2">
      <c r="A147" s="52" t="s">
        <v>0</v>
      </c>
      <c r="B147" s="52" t="s">
        <v>1</v>
      </c>
      <c r="C147" s="41" t="s">
        <v>2</v>
      </c>
      <c r="D147" s="41" t="s">
        <v>3</v>
      </c>
      <c r="E147" s="41" t="s">
        <v>4</v>
      </c>
      <c r="F147" s="52" t="s">
        <v>5</v>
      </c>
      <c r="G147" s="52" t="s">
        <v>6</v>
      </c>
      <c r="H147" s="43" t="s">
        <v>7</v>
      </c>
      <c r="I147" s="54"/>
      <c r="J147" s="55"/>
      <c r="K147" s="62" t="s">
        <v>8</v>
      </c>
      <c r="L147" s="62" t="s">
        <v>9</v>
      </c>
      <c r="M147" s="62" t="s">
        <v>10</v>
      </c>
      <c r="N147" s="62" t="s">
        <v>11</v>
      </c>
      <c r="O147" s="41" t="s">
        <v>47</v>
      </c>
      <c r="P147" s="41" t="s">
        <v>30</v>
      </c>
      <c r="Q147" s="41" t="s">
        <v>31</v>
      </c>
      <c r="R147" s="41" t="s">
        <v>35</v>
      </c>
      <c r="S147" s="43" t="s">
        <v>50</v>
      </c>
    </row>
    <row r="148" spans="1:19" s="14" customFormat="1" ht="21.75" customHeight="1" x14ac:dyDescent="0.2">
      <c r="A148" s="53"/>
      <c r="B148" s="53"/>
      <c r="C148" s="53"/>
      <c r="D148" s="42"/>
      <c r="E148" s="42"/>
      <c r="F148" s="53"/>
      <c r="G148" s="53"/>
      <c r="H148" s="6" t="s">
        <v>12</v>
      </c>
      <c r="I148" s="7" t="s">
        <v>13</v>
      </c>
      <c r="J148" s="7" t="s">
        <v>14</v>
      </c>
      <c r="K148" s="63"/>
      <c r="L148" s="63"/>
      <c r="M148" s="63"/>
      <c r="N148" s="64"/>
      <c r="O148" s="42"/>
      <c r="P148" s="42"/>
      <c r="Q148" s="42"/>
      <c r="R148" s="42"/>
      <c r="S148" s="44"/>
    </row>
    <row r="149" spans="1:19" s="14" customFormat="1" ht="63.75" x14ac:dyDescent="0.2">
      <c r="A149" s="15">
        <v>26</v>
      </c>
      <c r="B149" s="4" t="s">
        <v>101</v>
      </c>
      <c r="C149" s="18">
        <v>20172908034</v>
      </c>
      <c r="D149" s="3" t="s">
        <v>86</v>
      </c>
      <c r="E149" s="3" t="s">
        <v>16</v>
      </c>
      <c r="F149" s="8" t="s">
        <v>17</v>
      </c>
      <c r="G149" s="8" t="s">
        <v>24</v>
      </c>
      <c r="H149" s="9">
        <v>16</v>
      </c>
      <c r="I149" s="8">
        <v>3</v>
      </c>
      <c r="J149" s="8">
        <f>SUM(H149:I149)</f>
        <v>19</v>
      </c>
      <c r="K149" s="10">
        <v>38.4</v>
      </c>
      <c r="L149" s="10">
        <v>15</v>
      </c>
      <c r="M149" s="10">
        <f>K149+L149</f>
        <v>53.4</v>
      </c>
      <c r="N149" s="10">
        <v>53.4</v>
      </c>
      <c r="O149" s="18" t="s">
        <v>51</v>
      </c>
      <c r="P149" s="18" t="s">
        <v>33</v>
      </c>
      <c r="Q149" s="18"/>
      <c r="R149" s="18"/>
      <c r="S149" s="20"/>
    </row>
    <row r="150" spans="1:19" s="14" customFormat="1" ht="12.75" x14ac:dyDescent="0.2">
      <c r="A150" s="11"/>
      <c r="B150" s="11" t="s">
        <v>20</v>
      </c>
      <c r="C150" s="11"/>
      <c r="D150" s="11"/>
      <c r="E150" s="11"/>
      <c r="F150" s="11"/>
      <c r="G150" s="35"/>
      <c r="H150" s="11">
        <f t="shared" ref="H150:N150" si="23">SUM(H149:H149)</f>
        <v>16</v>
      </c>
      <c r="I150" s="11">
        <f t="shared" si="23"/>
        <v>3</v>
      </c>
      <c r="J150" s="11">
        <f>SUM(H150:I150)</f>
        <v>19</v>
      </c>
      <c r="K150" s="12">
        <f t="shared" si="23"/>
        <v>38.4</v>
      </c>
      <c r="L150" s="12">
        <f t="shared" si="23"/>
        <v>15</v>
      </c>
      <c r="M150" s="12">
        <f>SUM(M149)</f>
        <v>53.4</v>
      </c>
      <c r="N150" s="12">
        <f t="shared" si="23"/>
        <v>53.4</v>
      </c>
      <c r="O150" s="13"/>
      <c r="P150" s="13"/>
      <c r="Q150" s="13"/>
      <c r="R150" s="13"/>
      <c r="S150" s="36"/>
    </row>
    <row r="151" spans="1:19" s="14" customFormat="1" ht="12.75" x14ac:dyDescent="0.2">
      <c r="A151" s="26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</row>
    <row r="152" spans="1:19" s="14" customFormat="1" ht="15" customHeight="1" x14ac:dyDescent="0.2">
      <c r="A152" s="52" t="s">
        <v>0</v>
      </c>
      <c r="B152" s="52" t="s">
        <v>1</v>
      </c>
      <c r="C152" s="41" t="s">
        <v>2</v>
      </c>
      <c r="D152" s="41" t="s">
        <v>3</v>
      </c>
      <c r="E152" s="41" t="s">
        <v>4</v>
      </c>
      <c r="F152" s="52" t="s">
        <v>5</v>
      </c>
      <c r="G152" s="52" t="s">
        <v>6</v>
      </c>
      <c r="H152" s="43" t="s">
        <v>7</v>
      </c>
      <c r="I152" s="54"/>
      <c r="J152" s="55"/>
      <c r="K152" s="62" t="s">
        <v>8</v>
      </c>
      <c r="L152" s="62" t="s">
        <v>9</v>
      </c>
      <c r="M152" s="62" t="s">
        <v>10</v>
      </c>
      <c r="N152" s="62" t="s">
        <v>11</v>
      </c>
      <c r="O152" s="41" t="s">
        <v>47</v>
      </c>
      <c r="P152" s="41" t="s">
        <v>30</v>
      </c>
      <c r="Q152" s="41" t="s">
        <v>31</v>
      </c>
      <c r="R152" s="41" t="s">
        <v>35</v>
      </c>
      <c r="S152" s="43" t="s">
        <v>50</v>
      </c>
    </row>
    <row r="153" spans="1:19" s="14" customFormat="1" ht="22.5" customHeight="1" x14ac:dyDescent="0.2">
      <c r="A153" s="53"/>
      <c r="B153" s="53"/>
      <c r="C153" s="53"/>
      <c r="D153" s="42"/>
      <c r="E153" s="42"/>
      <c r="F153" s="53"/>
      <c r="G153" s="53"/>
      <c r="H153" s="6" t="s">
        <v>12</v>
      </c>
      <c r="I153" s="7" t="s">
        <v>13</v>
      </c>
      <c r="J153" s="7" t="s">
        <v>14</v>
      </c>
      <c r="K153" s="63"/>
      <c r="L153" s="63"/>
      <c r="M153" s="63"/>
      <c r="N153" s="64"/>
      <c r="O153" s="42"/>
      <c r="P153" s="42"/>
      <c r="Q153" s="42"/>
      <c r="R153" s="42"/>
      <c r="S153" s="44"/>
    </row>
    <row r="154" spans="1:19" s="14" customFormat="1" ht="69.75" customHeight="1" x14ac:dyDescent="0.2">
      <c r="A154" s="15">
        <v>27</v>
      </c>
      <c r="B154" s="4" t="s">
        <v>105</v>
      </c>
      <c r="C154" s="18">
        <v>20172908032</v>
      </c>
      <c r="D154" s="3" t="s">
        <v>100</v>
      </c>
      <c r="E154" s="3" t="s">
        <v>16</v>
      </c>
      <c r="F154" s="8" t="s">
        <v>17</v>
      </c>
      <c r="G154" s="8" t="s">
        <v>24</v>
      </c>
      <c r="H154" s="9">
        <v>13</v>
      </c>
      <c r="I154" s="8">
        <v>21</v>
      </c>
      <c r="J154" s="8">
        <f>H154+I154</f>
        <v>34</v>
      </c>
      <c r="K154" s="10">
        <v>76</v>
      </c>
      <c r="L154" s="10">
        <v>0</v>
      </c>
      <c r="M154" s="10">
        <f>K154+L154</f>
        <v>76</v>
      </c>
      <c r="N154" s="10">
        <v>76</v>
      </c>
      <c r="O154" s="18" t="s">
        <v>51</v>
      </c>
      <c r="P154" s="18" t="s">
        <v>33</v>
      </c>
      <c r="Q154" s="18"/>
      <c r="R154" s="18"/>
      <c r="S154" s="20"/>
    </row>
    <row r="155" spans="1:19" s="14" customFormat="1" ht="12.75" x14ac:dyDescent="0.2">
      <c r="A155" s="11"/>
      <c r="B155" s="11" t="s">
        <v>20</v>
      </c>
      <c r="C155" s="11"/>
      <c r="D155" s="11"/>
      <c r="E155" s="11"/>
      <c r="F155" s="11"/>
      <c r="G155" s="35"/>
      <c r="H155" s="11">
        <f t="shared" ref="H155:N155" si="24">SUM(H154:H154)</f>
        <v>13</v>
      </c>
      <c r="I155" s="11">
        <f t="shared" si="24"/>
        <v>21</v>
      </c>
      <c r="J155" s="11">
        <f t="shared" si="24"/>
        <v>34</v>
      </c>
      <c r="K155" s="12">
        <f t="shared" si="24"/>
        <v>76</v>
      </c>
      <c r="L155" s="12">
        <f t="shared" si="24"/>
        <v>0</v>
      </c>
      <c r="M155" s="12">
        <f>SUM(M154)</f>
        <v>76</v>
      </c>
      <c r="N155" s="12">
        <f t="shared" si="24"/>
        <v>76</v>
      </c>
      <c r="O155" s="13"/>
      <c r="P155" s="13"/>
      <c r="Q155" s="13"/>
      <c r="R155" s="13"/>
      <c r="S155" s="36"/>
    </row>
    <row r="156" spans="1:19" s="14" customFormat="1" ht="12.75" x14ac:dyDescent="0.2">
      <c r="A156" s="26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</row>
    <row r="157" spans="1:19" s="14" customFormat="1" ht="15" customHeight="1" x14ac:dyDescent="0.2">
      <c r="A157" s="52" t="s">
        <v>0</v>
      </c>
      <c r="B157" s="52" t="s">
        <v>1</v>
      </c>
      <c r="C157" s="41" t="s">
        <v>2</v>
      </c>
      <c r="D157" s="41" t="s">
        <v>3</v>
      </c>
      <c r="E157" s="41" t="s">
        <v>4</v>
      </c>
      <c r="F157" s="52" t="s">
        <v>5</v>
      </c>
      <c r="G157" s="52" t="s">
        <v>6</v>
      </c>
      <c r="H157" s="43" t="s">
        <v>7</v>
      </c>
      <c r="I157" s="54"/>
      <c r="J157" s="55"/>
      <c r="K157" s="62" t="s">
        <v>8</v>
      </c>
      <c r="L157" s="62" t="s">
        <v>9</v>
      </c>
      <c r="M157" s="62" t="s">
        <v>10</v>
      </c>
      <c r="N157" s="62" t="s">
        <v>11</v>
      </c>
      <c r="O157" s="41" t="s">
        <v>47</v>
      </c>
      <c r="P157" s="41" t="s">
        <v>30</v>
      </c>
      <c r="Q157" s="41" t="s">
        <v>31</v>
      </c>
      <c r="R157" s="41" t="s">
        <v>35</v>
      </c>
      <c r="S157" s="43" t="s">
        <v>50</v>
      </c>
    </row>
    <row r="158" spans="1:19" s="14" customFormat="1" ht="22.5" customHeight="1" x14ac:dyDescent="0.2">
      <c r="A158" s="53"/>
      <c r="B158" s="53"/>
      <c r="C158" s="53"/>
      <c r="D158" s="42"/>
      <c r="E158" s="42"/>
      <c r="F158" s="53"/>
      <c r="G158" s="53"/>
      <c r="H158" s="6" t="s">
        <v>12</v>
      </c>
      <c r="I158" s="7" t="s">
        <v>13</v>
      </c>
      <c r="J158" s="7" t="s">
        <v>14</v>
      </c>
      <c r="K158" s="63"/>
      <c r="L158" s="63"/>
      <c r="M158" s="63"/>
      <c r="N158" s="64"/>
      <c r="O158" s="42"/>
      <c r="P158" s="42"/>
      <c r="Q158" s="42"/>
      <c r="R158" s="42"/>
      <c r="S158" s="44"/>
    </row>
    <row r="159" spans="1:19" s="14" customFormat="1" ht="76.5" x14ac:dyDescent="0.2">
      <c r="A159" s="15">
        <v>28</v>
      </c>
      <c r="B159" s="4" t="s">
        <v>106</v>
      </c>
      <c r="C159" s="18">
        <v>20172908033</v>
      </c>
      <c r="D159" s="3" t="s">
        <v>87</v>
      </c>
      <c r="E159" s="3" t="s">
        <v>16</v>
      </c>
      <c r="F159" s="8" t="s">
        <v>17</v>
      </c>
      <c r="G159" s="8" t="s">
        <v>24</v>
      </c>
      <c r="H159" s="9">
        <v>14</v>
      </c>
      <c r="I159" s="8">
        <v>9</v>
      </c>
      <c r="J159" s="8">
        <f>H159+I159</f>
        <v>23</v>
      </c>
      <c r="K159" s="10">
        <v>97.8</v>
      </c>
      <c r="L159" s="10">
        <v>0</v>
      </c>
      <c r="M159" s="10">
        <f>K159+L159</f>
        <v>97.8</v>
      </c>
      <c r="N159" s="10">
        <v>97.8</v>
      </c>
      <c r="O159" s="18" t="s">
        <v>51</v>
      </c>
      <c r="P159" s="18" t="s">
        <v>33</v>
      </c>
      <c r="Q159" s="18"/>
      <c r="R159" s="18"/>
      <c r="S159" s="20"/>
    </row>
    <row r="160" spans="1:19" s="14" customFormat="1" ht="18" customHeight="1" x14ac:dyDescent="0.2">
      <c r="A160" s="11"/>
      <c r="B160" s="11" t="s">
        <v>20</v>
      </c>
      <c r="C160" s="11"/>
      <c r="D160" s="11"/>
      <c r="E160" s="11"/>
      <c r="F160" s="11"/>
      <c r="G160" s="35"/>
      <c r="H160" s="11">
        <f t="shared" ref="H160:N160" si="25">SUM(H159:H159)</f>
        <v>14</v>
      </c>
      <c r="I160" s="11">
        <v>9</v>
      </c>
      <c r="J160" s="11">
        <f t="shared" si="25"/>
        <v>23</v>
      </c>
      <c r="K160" s="12">
        <f t="shared" si="25"/>
        <v>97.8</v>
      </c>
      <c r="L160" s="12">
        <f t="shared" si="25"/>
        <v>0</v>
      </c>
      <c r="M160" s="12">
        <f>SUM(M159)</f>
        <v>97.8</v>
      </c>
      <c r="N160" s="12">
        <f t="shared" si="25"/>
        <v>97.8</v>
      </c>
      <c r="O160" s="13"/>
      <c r="P160" s="13"/>
      <c r="Q160" s="13"/>
      <c r="R160" s="13"/>
      <c r="S160" s="36"/>
    </row>
    <row r="161" spans="1:19" s="14" customFormat="1" ht="12.75" x14ac:dyDescent="0.2">
      <c r="A161" s="26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</row>
    <row r="162" spans="1:19" s="14" customFormat="1" ht="15" customHeight="1" x14ac:dyDescent="0.2">
      <c r="A162" s="52" t="s">
        <v>0</v>
      </c>
      <c r="B162" s="52" t="s">
        <v>1</v>
      </c>
      <c r="C162" s="41" t="s">
        <v>2</v>
      </c>
      <c r="D162" s="41" t="s">
        <v>3</v>
      </c>
      <c r="E162" s="41" t="s">
        <v>4</v>
      </c>
      <c r="F162" s="52" t="s">
        <v>5</v>
      </c>
      <c r="G162" s="52" t="s">
        <v>6</v>
      </c>
      <c r="H162" s="43" t="s">
        <v>7</v>
      </c>
      <c r="I162" s="54"/>
      <c r="J162" s="55"/>
      <c r="K162" s="62" t="s">
        <v>8</v>
      </c>
      <c r="L162" s="62" t="s">
        <v>9</v>
      </c>
      <c r="M162" s="62" t="s">
        <v>10</v>
      </c>
      <c r="N162" s="62" t="s">
        <v>11</v>
      </c>
      <c r="O162" s="41" t="s">
        <v>47</v>
      </c>
      <c r="P162" s="41" t="s">
        <v>30</v>
      </c>
      <c r="Q162" s="41" t="s">
        <v>31</v>
      </c>
      <c r="R162" s="41" t="s">
        <v>35</v>
      </c>
      <c r="S162" s="43" t="s">
        <v>50</v>
      </c>
    </row>
    <row r="163" spans="1:19" s="14" customFormat="1" ht="24.75" customHeight="1" x14ac:dyDescent="0.2">
      <c r="A163" s="53"/>
      <c r="B163" s="53"/>
      <c r="C163" s="53"/>
      <c r="D163" s="42"/>
      <c r="E163" s="42"/>
      <c r="F163" s="53"/>
      <c r="G163" s="53"/>
      <c r="H163" s="6" t="s">
        <v>12</v>
      </c>
      <c r="I163" s="7" t="s">
        <v>13</v>
      </c>
      <c r="J163" s="7" t="s">
        <v>14</v>
      </c>
      <c r="K163" s="63"/>
      <c r="L163" s="63"/>
      <c r="M163" s="63"/>
      <c r="N163" s="64"/>
      <c r="O163" s="42"/>
      <c r="P163" s="42"/>
      <c r="Q163" s="42"/>
      <c r="R163" s="42"/>
      <c r="S163" s="44"/>
    </row>
    <row r="164" spans="1:19" s="14" customFormat="1" ht="39.75" customHeight="1" x14ac:dyDescent="0.2">
      <c r="A164" s="56">
        <v>29</v>
      </c>
      <c r="B164" s="3" t="s">
        <v>107</v>
      </c>
      <c r="C164" s="18">
        <v>20172908037</v>
      </c>
      <c r="D164" s="3" t="s">
        <v>88</v>
      </c>
      <c r="E164" s="3" t="s">
        <v>16</v>
      </c>
      <c r="F164" s="27" t="s">
        <v>19</v>
      </c>
      <c r="G164" s="27" t="s">
        <v>24</v>
      </c>
      <c r="H164" s="9">
        <v>0</v>
      </c>
      <c r="I164" s="19">
        <v>2</v>
      </c>
      <c r="J164" s="19">
        <v>2</v>
      </c>
      <c r="K164" s="28">
        <v>37</v>
      </c>
      <c r="L164" s="28">
        <v>0</v>
      </c>
      <c r="M164" s="28">
        <v>37</v>
      </c>
      <c r="N164" s="65">
        <v>91</v>
      </c>
      <c r="O164" s="47" t="s">
        <v>51</v>
      </c>
      <c r="P164" s="47" t="s">
        <v>56</v>
      </c>
      <c r="Q164" s="81"/>
      <c r="R164" s="81"/>
      <c r="S164" s="45"/>
    </row>
    <row r="165" spans="1:19" s="14" customFormat="1" ht="108.75" customHeight="1" x14ac:dyDescent="0.2">
      <c r="A165" s="57"/>
      <c r="B165" s="3" t="s">
        <v>108</v>
      </c>
      <c r="C165" s="18">
        <v>20172908037</v>
      </c>
      <c r="D165" s="3" t="s">
        <v>89</v>
      </c>
      <c r="E165" s="3" t="s">
        <v>16</v>
      </c>
      <c r="F165" s="8" t="s">
        <v>17</v>
      </c>
      <c r="G165" s="8" t="s">
        <v>24</v>
      </c>
      <c r="H165" s="9">
        <v>9</v>
      </c>
      <c r="I165" s="8">
        <v>16</v>
      </c>
      <c r="J165" s="8">
        <v>25</v>
      </c>
      <c r="K165" s="10">
        <v>54</v>
      </c>
      <c r="L165" s="10">
        <v>0</v>
      </c>
      <c r="M165" s="10">
        <f>K165+L165</f>
        <v>54</v>
      </c>
      <c r="N165" s="66"/>
      <c r="O165" s="48"/>
      <c r="P165" s="48"/>
      <c r="Q165" s="82"/>
      <c r="R165" s="82"/>
      <c r="S165" s="46"/>
    </row>
    <row r="166" spans="1:19" s="14" customFormat="1" ht="32.25" customHeight="1" x14ac:dyDescent="0.2">
      <c r="A166" s="11"/>
      <c r="B166" s="11" t="s">
        <v>20</v>
      </c>
      <c r="C166" s="11"/>
      <c r="D166" s="11"/>
      <c r="E166" s="11"/>
      <c r="F166" s="11"/>
      <c r="G166" s="35"/>
      <c r="H166" s="11">
        <f t="shared" ref="H166:L166" si="26">SUM(H165:H165)</f>
        <v>9</v>
      </c>
      <c r="I166" s="11">
        <f t="shared" si="26"/>
        <v>16</v>
      </c>
      <c r="J166" s="11">
        <f>SUM(J164:J165)</f>
        <v>27</v>
      </c>
      <c r="K166" s="12">
        <f>SUM(K164:K165)</f>
        <v>91</v>
      </c>
      <c r="L166" s="12">
        <f t="shared" si="26"/>
        <v>0</v>
      </c>
      <c r="M166" s="12">
        <f>SUM(M164:M165)</f>
        <v>91</v>
      </c>
      <c r="N166" s="12">
        <f>SUM(N164:N165)</f>
        <v>91</v>
      </c>
      <c r="O166" s="13"/>
      <c r="P166" s="13"/>
      <c r="Q166" s="13"/>
      <c r="R166" s="13"/>
      <c r="S166" s="36"/>
    </row>
    <row r="167" spans="1:19" s="14" customFormat="1" ht="25.5" customHeight="1" x14ac:dyDescent="0.2">
      <c r="A167" s="26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</row>
    <row r="168" spans="1:19" s="14" customFormat="1" ht="18.75" customHeight="1" x14ac:dyDescent="0.2">
      <c r="A168" s="52" t="s">
        <v>0</v>
      </c>
      <c r="B168" s="52" t="s">
        <v>1</v>
      </c>
      <c r="C168" s="41" t="s">
        <v>2</v>
      </c>
      <c r="D168" s="41" t="s">
        <v>3</v>
      </c>
      <c r="E168" s="41" t="s">
        <v>4</v>
      </c>
      <c r="F168" s="52" t="s">
        <v>5</v>
      </c>
      <c r="G168" s="52" t="s">
        <v>6</v>
      </c>
      <c r="H168" s="43" t="s">
        <v>7</v>
      </c>
      <c r="I168" s="54"/>
      <c r="J168" s="55"/>
      <c r="K168" s="62" t="s">
        <v>8</v>
      </c>
      <c r="L168" s="62" t="s">
        <v>9</v>
      </c>
      <c r="M168" s="62" t="s">
        <v>10</v>
      </c>
      <c r="N168" s="62" t="s">
        <v>11</v>
      </c>
      <c r="O168" s="41" t="s">
        <v>47</v>
      </c>
      <c r="P168" s="41" t="s">
        <v>30</v>
      </c>
      <c r="Q168" s="41" t="s">
        <v>31</v>
      </c>
      <c r="R168" s="41" t="s">
        <v>35</v>
      </c>
      <c r="S168" s="43" t="s">
        <v>50</v>
      </c>
    </row>
    <row r="169" spans="1:19" s="14" customFormat="1" ht="26.25" customHeight="1" x14ac:dyDescent="0.2">
      <c r="A169" s="53"/>
      <c r="B169" s="53"/>
      <c r="C169" s="53"/>
      <c r="D169" s="42"/>
      <c r="E169" s="42"/>
      <c r="F169" s="53"/>
      <c r="G169" s="53"/>
      <c r="H169" s="6" t="s">
        <v>12</v>
      </c>
      <c r="I169" s="7" t="s">
        <v>13</v>
      </c>
      <c r="J169" s="7" t="s">
        <v>14</v>
      </c>
      <c r="K169" s="63"/>
      <c r="L169" s="63"/>
      <c r="M169" s="63"/>
      <c r="N169" s="64"/>
      <c r="O169" s="42"/>
      <c r="P169" s="42"/>
      <c r="Q169" s="42"/>
      <c r="R169" s="42"/>
      <c r="S169" s="44"/>
    </row>
    <row r="170" spans="1:19" s="14" customFormat="1" ht="38.25" x14ac:dyDescent="0.2">
      <c r="A170" s="15">
        <v>30</v>
      </c>
      <c r="B170" s="4" t="s">
        <v>109</v>
      </c>
      <c r="C170" s="18">
        <v>20172908038</v>
      </c>
      <c r="D170" s="3" t="s">
        <v>90</v>
      </c>
      <c r="E170" s="3" t="s">
        <v>16</v>
      </c>
      <c r="F170" s="8" t="s">
        <v>19</v>
      </c>
      <c r="G170" s="8" t="s">
        <v>18</v>
      </c>
      <c r="H170" s="9">
        <v>20</v>
      </c>
      <c r="I170" s="8">
        <v>7</v>
      </c>
      <c r="J170" s="8">
        <f>H170+I170</f>
        <v>27</v>
      </c>
      <c r="K170" s="10">
        <v>45.4</v>
      </c>
      <c r="L170" s="10">
        <v>0</v>
      </c>
      <c r="M170" s="10">
        <f>K170+L170</f>
        <v>45.4</v>
      </c>
      <c r="N170" s="10">
        <v>45.4</v>
      </c>
      <c r="O170" s="18" t="s">
        <v>51</v>
      </c>
      <c r="P170" s="18" t="s">
        <v>32</v>
      </c>
      <c r="Q170" s="18"/>
      <c r="R170" s="18"/>
      <c r="S170" s="20"/>
    </row>
    <row r="171" spans="1:19" s="14" customFormat="1" ht="18" customHeight="1" x14ac:dyDescent="0.2">
      <c r="A171" s="11"/>
      <c r="B171" s="11" t="s">
        <v>20</v>
      </c>
      <c r="C171" s="11"/>
      <c r="D171" s="11"/>
      <c r="E171" s="11"/>
      <c r="F171" s="11"/>
      <c r="G171" s="35"/>
      <c r="H171" s="11">
        <f t="shared" ref="H171:N171" si="27">SUM(H170:H170)</f>
        <v>20</v>
      </c>
      <c r="I171" s="11">
        <f t="shared" si="27"/>
        <v>7</v>
      </c>
      <c r="J171" s="11">
        <f t="shared" si="27"/>
        <v>27</v>
      </c>
      <c r="K171" s="12">
        <f t="shared" si="27"/>
        <v>45.4</v>
      </c>
      <c r="L171" s="12">
        <f t="shared" si="27"/>
        <v>0</v>
      </c>
      <c r="M171" s="12">
        <f>SUM(M170)</f>
        <v>45.4</v>
      </c>
      <c r="N171" s="12">
        <f t="shared" si="27"/>
        <v>45.4</v>
      </c>
      <c r="O171" s="13"/>
      <c r="P171" s="13"/>
      <c r="Q171" s="13"/>
      <c r="R171" s="13"/>
      <c r="S171" s="36"/>
    </row>
    <row r="172" spans="1:19" s="14" customFormat="1" ht="12.75" x14ac:dyDescent="0.2">
      <c r="A172" s="26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</row>
    <row r="173" spans="1:19" s="14" customFormat="1" ht="12.75" x14ac:dyDescent="0.2">
      <c r="A173" s="52" t="s">
        <v>0</v>
      </c>
      <c r="B173" s="52" t="s">
        <v>1</v>
      </c>
      <c r="C173" s="41" t="s">
        <v>2</v>
      </c>
      <c r="D173" s="41" t="s">
        <v>3</v>
      </c>
      <c r="E173" s="41" t="s">
        <v>4</v>
      </c>
      <c r="F173" s="52" t="s">
        <v>5</v>
      </c>
      <c r="G173" s="52" t="s">
        <v>6</v>
      </c>
      <c r="H173" s="43" t="s">
        <v>7</v>
      </c>
      <c r="I173" s="54"/>
      <c r="J173" s="55"/>
      <c r="K173" s="62" t="s">
        <v>8</v>
      </c>
      <c r="L173" s="62" t="s">
        <v>9</v>
      </c>
      <c r="M173" s="62" t="s">
        <v>10</v>
      </c>
      <c r="N173" s="62" t="s">
        <v>11</v>
      </c>
      <c r="O173" s="41" t="s">
        <v>47</v>
      </c>
      <c r="P173" s="41" t="s">
        <v>30</v>
      </c>
      <c r="Q173" s="41" t="s">
        <v>31</v>
      </c>
      <c r="R173" s="41" t="s">
        <v>35</v>
      </c>
      <c r="S173" s="43" t="s">
        <v>50</v>
      </c>
    </row>
    <row r="174" spans="1:19" s="14" customFormat="1" ht="21.75" customHeight="1" x14ac:dyDescent="0.2">
      <c r="A174" s="53"/>
      <c r="B174" s="53"/>
      <c r="C174" s="53"/>
      <c r="D174" s="42"/>
      <c r="E174" s="42"/>
      <c r="F174" s="53"/>
      <c r="G174" s="53"/>
      <c r="H174" s="6" t="s">
        <v>12</v>
      </c>
      <c r="I174" s="7" t="s">
        <v>13</v>
      </c>
      <c r="J174" s="7" t="s">
        <v>14</v>
      </c>
      <c r="K174" s="63"/>
      <c r="L174" s="63"/>
      <c r="M174" s="63"/>
      <c r="N174" s="64"/>
      <c r="O174" s="42"/>
      <c r="P174" s="42"/>
      <c r="Q174" s="42"/>
      <c r="R174" s="42"/>
      <c r="S174" s="44"/>
    </row>
    <row r="175" spans="1:19" s="14" customFormat="1" ht="63.75" x14ac:dyDescent="0.2">
      <c r="A175" s="15">
        <v>31</v>
      </c>
      <c r="B175" s="4" t="s">
        <v>101</v>
      </c>
      <c r="C175" s="18">
        <v>20172908039</v>
      </c>
      <c r="D175" s="3" t="s">
        <v>91</v>
      </c>
      <c r="E175" s="3" t="s">
        <v>16</v>
      </c>
      <c r="F175" s="8" t="s">
        <v>17</v>
      </c>
      <c r="G175" s="8" t="s">
        <v>24</v>
      </c>
      <c r="H175" s="9">
        <v>17</v>
      </c>
      <c r="I175" s="8">
        <v>9</v>
      </c>
      <c r="J175" s="8">
        <f>H175+I175</f>
        <v>26</v>
      </c>
      <c r="K175" s="10">
        <v>47.8</v>
      </c>
      <c r="L175" s="10">
        <v>0</v>
      </c>
      <c r="M175" s="10">
        <f>K175+L175</f>
        <v>47.8</v>
      </c>
      <c r="N175" s="10">
        <v>47.8</v>
      </c>
      <c r="O175" s="18" t="s">
        <v>51</v>
      </c>
      <c r="P175" s="18" t="s">
        <v>33</v>
      </c>
      <c r="Q175" s="18"/>
      <c r="R175" s="18"/>
      <c r="S175" s="20"/>
    </row>
    <row r="176" spans="1:19" s="14" customFormat="1" ht="12.75" x14ac:dyDescent="0.2">
      <c r="A176" s="11"/>
      <c r="B176" s="11" t="s">
        <v>20</v>
      </c>
      <c r="C176" s="11"/>
      <c r="D176" s="11"/>
      <c r="E176" s="11"/>
      <c r="F176" s="11"/>
      <c r="G176" s="35"/>
      <c r="H176" s="11">
        <f t="shared" ref="H176:N176" si="28">SUM(H175:H175)</f>
        <v>17</v>
      </c>
      <c r="I176" s="11">
        <f t="shared" si="28"/>
        <v>9</v>
      </c>
      <c r="J176" s="11">
        <f t="shared" si="28"/>
        <v>26</v>
      </c>
      <c r="K176" s="12">
        <f t="shared" si="28"/>
        <v>47.8</v>
      </c>
      <c r="L176" s="12">
        <f t="shared" si="28"/>
        <v>0</v>
      </c>
      <c r="M176" s="12">
        <f>SUM(M175)</f>
        <v>47.8</v>
      </c>
      <c r="N176" s="12">
        <f t="shared" si="28"/>
        <v>47.8</v>
      </c>
      <c r="O176" s="13"/>
      <c r="P176" s="13"/>
      <c r="Q176" s="13"/>
      <c r="R176" s="13"/>
      <c r="S176" s="36"/>
    </row>
    <row r="177" spans="1:19" s="14" customFormat="1" ht="12.75" x14ac:dyDescent="0.2">
      <c r="A177" s="26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</row>
    <row r="178" spans="1:19" s="14" customFormat="1" ht="12.75" x14ac:dyDescent="0.2">
      <c r="A178" s="52" t="s">
        <v>0</v>
      </c>
      <c r="B178" s="52" t="s">
        <v>1</v>
      </c>
      <c r="C178" s="41" t="s">
        <v>2</v>
      </c>
      <c r="D178" s="41" t="s">
        <v>3</v>
      </c>
      <c r="E178" s="41" t="s">
        <v>4</v>
      </c>
      <c r="F178" s="52" t="s">
        <v>5</v>
      </c>
      <c r="G178" s="52" t="s">
        <v>6</v>
      </c>
      <c r="H178" s="43" t="s">
        <v>7</v>
      </c>
      <c r="I178" s="54"/>
      <c r="J178" s="55"/>
      <c r="K178" s="62" t="s">
        <v>8</v>
      </c>
      <c r="L178" s="62" t="s">
        <v>9</v>
      </c>
      <c r="M178" s="62" t="s">
        <v>10</v>
      </c>
      <c r="N178" s="62" t="s">
        <v>11</v>
      </c>
      <c r="O178" s="41" t="s">
        <v>47</v>
      </c>
      <c r="P178" s="41" t="s">
        <v>30</v>
      </c>
      <c r="Q178" s="41" t="s">
        <v>31</v>
      </c>
      <c r="R178" s="41" t="s">
        <v>35</v>
      </c>
      <c r="S178" s="43" t="s">
        <v>50</v>
      </c>
    </row>
    <row r="179" spans="1:19" s="14" customFormat="1" ht="23.25" customHeight="1" x14ac:dyDescent="0.2">
      <c r="A179" s="53"/>
      <c r="B179" s="53"/>
      <c r="C179" s="53"/>
      <c r="D179" s="42"/>
      <c r="E179" s="42"/>
      <c r="F179" s="53"/>
      <c r="G179" s="53"/>
      <c r="H179" s="6" t="s">
        <v>12</v>
      </c>
      <c r="I179" s="7" t="s">
        <v>13</v>
      </c>
      <c r="J179" s="7" t="s">
        <v>14</v>
      </c>
      <c r="K179" s="63"/>
      <c r="L179" s="63"/>
      <c r="M179" s="63"/>
      <c r="N179" s="64"/>
      <c r="O179" s="42"/>
      <c r="P179" s="42"/>
      <c r="Q179" s="42"/>
      <c r="R179" s="42"/>
      <c r="S179" s="44"/>
    </row>
    <row r="180" spans="1:19" s="14" customFormat="1" ht="41.25" customHeight="1" x14ac:dyDescent="0.2">
      <c r="A180" s="15">
        <v>32</v>
      </c>
      <c r="B180" s="4" t="s">
        <v>110</v>
      </c>
      <c r="C180" s="18">
        <v>20172908040</v>
      </c>
      <c r="D180" s="3" t="s">
        <v>92</v>
      </c>
      <c r="E180" s="3" t="s">
        <v>16</v>
      </c>
      <c r="F180" s="8" t="s">
        <v>17</v>
      </c>
      <c r="G180" s="8" t="s">
        <v>24</v>
      </c>
      <c r="H180" s="9">
        <v>3</v>
      </c>
      <c r="I180" s="8">
        <v>4</v>
      </c>
      <c r="J180" s="8">
        <f>H180+I180</f>
        <v>7</v>
      </c>
      <c r="K180" s="10">
        <v>25.2</v>
      </c>
      <c r="L180" s="10">
        <v>0</v>
      </c>
      <c r="M180" s="10">
        <f>K180+L180</f>
        <v>25.2</v>
      </c>
      <c r="N180" s="10">
        <v>25.2</v>
      </c>
      <c r="O180" s="18" t="s">
        <v>54</v>
      </c>
      <c r="P180" s="18" t="s">
        <v>33</v>
      </c>
      <c r="Q180" s="18"/>
      <c r="R180" s="18"/>
      <c r="S180" s="20"/>
    </row>
    <row r="181" spans="1:19" s="14" customFormat="1" ht="12.75" x14ac:dyDescent="0.2">
      <c r="A181" s="11"/>
      <c r="B181" s="11" t="s">
        <v>20</v>
      </c>
      <c r="C181" s="11"/>
      <c r="D181" s="11"/>
      <c r="E181" s="11"/>
      <c r="F181" s="11"/>
      <c r="G181" s="35"/>
      <c r="H181" s="11">
        <f t="shared" ref="H181:N181" si="29">SUM(H180:H180)</f>
        <v>3</v>
      </c>
      <c r="I181" s="11">
        <f t="shared" si="29"/>
        <v>4</v>
      </c>
      <c r="J181" s="11">
        <f t="shared" si="29"/>
        <v>7</v>
      </c>
      <c r="K181" s="12">
        <f t="shared" si="29"/>
        <v>25.2</v>
      </c>
      <c r="L181" s="12">
        <f t="shared" si="29"/>
        <v>0</v>
      </c>
      <c r="M181" s="12">
        <f>SUM(M180)</f>
        <v>25.2</v>
      </c>
      <c r="N181" s="12">
        <f t="shared" si="29"/>
        <v>25.2</v>
      </c>
      <c r="O181" s="13"/>
      <c r="P181" s="13"/>
      <c r="Q181" s="13"/>
      <c r="R181" s="13"/>
      <c r="S181" s="36"/>
    </row>
    <row r="182" spans="1:19" s="14" customFormat="1" ht="12.75" x14ac:dyDescent="0.2">
      <c r="A182" s="26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</row>
    <row r="183" spans="1:19" s="14" customFormat="1" ht="12.75" x14ac:dyDescent="0.2">
      <c r="A183" s="52" t="s">
        <v>0</v>
      </c>
      <c r="B183" s="52" t="s">
        <v>1</v>
      </c>
      <c r="C183" s="41" t="s">
        <v>2</v>
      </c>
      <c r="D183" s="41" t="s">
        <v>3</v>
      </c>
      <c r="E183" s="41" t="s">
        <v>4</v>
      </c>
      <c r="F183" s="52" t="s">
        <v>5</v>
      </c>
      <c r="G183" s="52" t="s">
        <v>6</v>
      </c>
      <c r="H183" s="43" t="s">
        <v>7</v>
      </c>
      <c r="I183" s="54"/>
      <c r="J183" s="55"/>
      <c r="K183" s="62" t="s">
        <v>8</v>
      </c>
      <c r="L183" s="62" t="s">
        <v>9</v>
      </c>
      <c r="M183" s="62" t="s">
        <v>10</v>
      </c>
      <c r="N183" s="62" t="s">
        <v>11</v>
      </c>
      <c r="O183" s="41" t="s">
        <v>47</v>
      </c>
      <c r="P183" s="41" t="s">
        <v>30</v>
      </c>
      <c r="Q183" s="41" t="s">
        <v>31</v>
      </c>
      <c r="R183" s="41" t="s">
        <v>35</v>
      </c>
      <c r="S183" s="43" t="s">
        <v>50</v>
      </c>
    </row>
    <row r="184" spans="1:19" s="14" customFormat="1" ht="21.75" customHeight="1" x14ac:dyDescent="0.2">
      <c r="A184" s="53"/>
      <c r="B184" s="53"/>
      <c r="C184" s="53"/>
      <c r="D184" s="42"/>
      <c r="E184" s="42"/>
      <c r="F184" s="53"/>
      <c r="G184" s="53"/>
      <c r="H184" s="6" t="s">
        <v>12</v>
      </c>
      <c r="I184" s="7" t="s">
        <v>13</v>
      </c>
      <c r="J184" s="7" t="s">
        <v>14</v>
      </c>
      <c r="K184" s="63"/>
      <c r="L184" s="63"/>
      <c r="M184" s="63"/>
      <c r="N184" s="64"/>
      <c r="O184" s="42"/>
      <c r="P184" s="42"/>
      <c r="Q184" s="42"/>
      <c r="R184" s="42"/>
      <c r="S184" s="44"/>
    </row>
    <row r="185" spans="1:19" s="26" customFormat="1" ht="56.25" customHeight="1" x14ac:dyDescent="0.2">
      <c r="A185" s="56">
        <v>33</v>
      </c>
      <c r="B185" s="3" t="s">
        <v>27</v>
      </c>
      <c r="C185" s="3">
        <v>20182908041</v>
      </c>
      <c r="D185" s="3" t="s">
        <v>93</v>
      </c>
      <c r="E185" s="3" t="s">
        <v>16</v>
      </c>
      <c r="F185" s="8" t="s">
        <v>19</v>
      </c>
      <c r="G185" s="8" t="s">
        <v>24</v>
      </c>
      <c r="H185" s="9">
        <v>55</v>
      </c>
      <c r="I185" s="8">
        <v>22</v>
      </c>
      <c r="J185" s="8">
        <f>H185+I185</f>
        <v>77</v>
      </c>
      <c r="K185" s="10">
        <v>14.4</v>
      </c>
      <c r="L185" s="10">
        <v>28.9</v>
      </c>
      <c r="M185" s="10">
        <f>K185+L185</f>
        <v>43.3</v>
      </c>
      <c r="N185" s="58">
        <v>121.9</v>
      </c>
      <c r="O185" s="47" t="s">
        <v>51</v>
      </c>
      <c r="P185" s="47" t="s">
        <v>32</v>
      </c>
      <c r="Q185" s="47"/>
      <c r="R185" s="47"/>
      <c r="S185" s="60"/>
    </row>
    <row r="186" spans="1:19" s="26" customFormat="1" ht="51" x14ac:dyDescent="0.2">
      <c r="A186" s="67"/>
      <c r="B186" s="3" t="s">
        <v>27</v>
      </c>
      <c r="C186" s="3">
        <v>20182908041</v>
      </c>
      <c r="D186" s="3" t="s">
        <v>94</v>
      </c>
      <c r="E186" s="3" t="s">
        <v>16</v>
      </c>
      <c r="F186" s="8" t="s">
        <v>17</v>
      </c>
      <c r="G186" s="8" t="s">
        <v>18</v>
      </c>
      <c r="H186" s="8">
        <v>50</v>
      </c>
      <c r="I186" s="8">
        <v>0</v>
      </c>
      <c r="J186" s="8">
        <f>H186+I186</f>
        <v>50</v>
      </c>
      <c r="K186" s="10">
        <v>14.4</v>
      </c>
      <c r="L186" s="10">
        <v>0</v>
      </c>
      <c r="M186" s="10">
        <f>K186+L186</f>
        <v>14.4</v>
      </c>
      <c r="N186" s="68"/>
      <c r="O186" s="69"/>
      <c r="P186" s="69"/>
      <c r="Q186" s="69"/>
      <c r="R186" s="69"/>
      <c r="S186" s="70"/>
    </row>
    <row r="187" spans="1:19" s="26" customFormat="1" ht="51" x14ac:dyDescent="0.2">
      <c r="A187" s="57"/>
      <c r="B187" s="3" t="s">
        <v>26</v>
      </c>
      <c r="C187" s="3">
        <v>20182908041</v>
      </c>
      <c r="D187" s="3" t="s">
        <v>93</v>
      </c>
      <c r="E187" s="3" t="s">
        <v>16</v>
      </c>
      <c r="F187" s="8" t="s">
        <v>22</v>
      </c>
      <c r="G187" s="8" t="s">
        <v>18</v>
      </c>
      <c r="H187" s="8">
        <v>54</v>
      </c>
      <c r="I187" s="8">
        <v>0</v>
      </c>
      <c r="J187" s="8">
        <f>H187+I187</f>
        <v>54</v>
      </c>
      <c r="K187" s="10">
        <v>21.4</v>
      </c>
      <c r="L187" s="10">
        <v>42.8</v>
      </c>
      <c r="M187" s="10">
        <f>K187+L187</f>
        <v>64.199999999999989</v>
      </c>
      <c r="N187" s="59"/>
      <c r="O187" s="48"/>
      <c r="P187" s="48"/>
      <c r="Q187" s="48"/>
      <c r="R187" s="48"/>
      <c r="S187" s="61"/>
    </row>
    <row r="188" spans="1:19" s="14" customFormat="1" ht="12.75" x14ac:dyDescent="0.2">
      <c r="A188" s="11"/>
      <c r="B188" s="11" t="s">
        <v>20</v>
      </c>
      <c r="C188" s="11"/>
      <c r="D188" s="11"/>
      <c r="E188" s="11"/>
      <c r="F188" s="11"/>
      <c r="G188" s="35"/>
      <c r="H188" s="11">
        <f t="shared" ref="H188:N188" si="30">SUM(H185:H187)</f>
        <v>159</v>
      </c>
      <c r="I188" s="11">
        <f t="shared" si="30"/>
        <v>22</v>
      </c>
      <c r="J188" s="11">
        <f t="shared" si="30"/>
        <v>181</v>
      </c>
      <c r="K188" s="12">
        <f t="shared" si="30"/>
        <v>50.2</v>
      </c>
      <c r="L188" s="12">
        <f t="shared" si="30"/>
        <v>71.699999999999989</v>
      </c>
      <c r="M188" s="12">
        <f t="shared" si="30"/>
        <v>121.89999999999998</v>
      </c>
      <c r="N188" s="12">
        <f t="shared" si="30"/>
        <v>121.9</v>
      </c>
      <c r="O188" s="13"/>
      <c r="P188" s="13"/>
      <c r="Q188" s="13"/>
      <c r="R188" s="13"/>
      <c r="S188" s="36"/>
    </row>
    <row r="189" spans="1:19" s="14" customFormat="1" ht="12.75" x14ac:dyDescent="0.2">
      <c r="A189" s="26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</row>
    <row r="190" spans="1:19" s="14" customFormat="1" ht="12.75" x14ac:dyDescent="0.2">
      <c r="A190" s="52" t="s">
        <v>0</v>
      </c>
      <c r="B190" s="52" t="s">
        <v>1</v>
      </c>
      <c r="C190" s="41" t="s">
        <v>2</v>
      </c>
      <c r="D190" s="41" t="s">
        <v>3</v>
      </c>
      <c r="E190" s="41" t="s">
        <v>4</v>
      </c>
      <c r="F190" s="52" t="s">
        <v>5</v>
      </c>
      <c r="G190" s="52" t="s">
        <v>6</v>
      </c>
      <c r="H190" s="43" t="s">
        <v>7</v>
      </c>
      <c r="I190" s="54"/>
      <c r="J190" s="55"/>
      <c r="K190" s="62" t="s">
        <v>8</v>
      </c>
      <c r="L190" s="62" t="s">
        <v>9</v>
      </c>
      <c r="M190" s="62" t="s">
        <v>10</v>
      </c>
      <c r="N190" s="62" t="s">
        <v>11</v>
      </c>
      <c r="O190" s="41" t="s">
        <v>47</v>
      </c>
      <c r="P190" s="41" t="s">
        <v>30</v>
      </c>
      <c r="Q190" s="41" t="s">
        <v>31</v>
      </c>
      <c r="R190" s="41" t="s">
        <v>35</v>
      </c>
      <c r="S190" s="43" t="s">
        <v>50</v>
      </c>
    </row>
    <row r="191" spans="1:19" s="14" customFormat="1" ht="20.25" customHeight="1" x14ac:dyDescent="0.2">
      <c r="A191" s="53"/>
      <c r="B191" s="53"/>
      <c r="C191" s="53"/>
      <c r="D191" s="42"/>
      <c r="E191" s="42"/>
      <c r="F191" s="53"/>
      <c r="G191" s="53"/>
      <c r="H191" s="6" t="s">
        <v>12</v>
      </c>
      <c r="I191" s="7" t="s">
        <v>13</v>
      </c>
      <c r="J191" s="7" t="s">
        <v>14</v>
      </c>
      <c r="K191" s="63"/>
      <c r="L191" s="63"/>
      <c r="M191" s="63"/>
      <c r="N191" s="64"/>
      <c r="O191" s="42"/>
      <c r="P191" s="42"/>
      <c r="Q191" s="42"/>
      <c r="R191" s="42"/>
      <c r="S191" s="44"/>
    </row>
    <row r="192" spans="1:19" s="14" customFormat="1" ht="101.25" customHeight="1" x14ac:dyDescent="0.2">
      <c r="A192" s="15">
        <v>34</v>
      </c>
      <c r="B192" s="4" t="s">
        <v>111</v>
      </c>
      <c r="C192" s="18">
        <v>20182908042</v>
      </c>
      <c r="D192" s="3" t="s">
        <v>95</v>
      </c>
      <c r="E192" s="3" t="s">
        <v>16</v>
      </c>
      <c r="F192" s="8" t="s">
        <v>19</v>
      </c>
      <c r="G192" s="8" t="s">
        <v>24</v>
      </c>
      <c r="H192" s="9">
        <v>5</v>
      </c>
      <c r="I192" s="8">
        <v>13</v>
      </c>
      <c r="J192" s="8">
        <f>H192+I192</f>
        <v>18</v>
      </c>
      <c r="K192" s="10">
        <v>34.6</v>
      </c>
      <c r="L192" s="10">
        <v>0</v>
      </c>
      <c r="M192" s="10">
        <f>K192+L192</f>
        <v>34.6</v>
      </c>
      <c r="N192" s="10">
        <v>34.6</v>
      </c>
      <c r="O192" s="18" t="s">
        <v>52</v>
      </c>
      <c r="P192" s="18" t="s">
        <v>33</v>
      </c>
      <c r="Q192" s="18"/>
      <c r="R192" s="18"/>
      <c r="S192" s="20"/>
    </row>
    <row r="193" spans="1:19" s="14" customFormat="1" ht="24" customHeight="1" x14ac:dyDescent="0.2">
      <c r="A193" s="11"/>
      <c r="B193" s="11" t="s">
        <v>20</v>
      </c>
      <c r="C193" s="11"/>
      <c r="D193" s="11"/>
      <c r="E193" s="11"/>
      <c r="F193" s="11"/>
      <c r="G193" s="35"/>
      <c r="H193" s="11">
        <f t="shared" ref="H193:N193" si="31">SUM(H192:H192)</f>
        <v>5</v>
      </c>
      <c r="I193" s="11">
        <f t="shared" si="31"/>
        <v>13</v>
      </c>
      <c r="J193" s="11">
        <f t="shared" si="31"/>
        <v>18</v>
      </c>
      <c r="K193" s="12">
        <f t="shared" si="31"/>
        <v>34.6</v>
      </c>
      <c r="L193" s="12">
        <f t="shared" si="31"/>
        <v>0</v>
      </c>
      <c r="M193" s="12">
        <f>SUM(M192)</f>
        <v>34.6</v>
      </c>
      <c r="N193" s="12">
        <f t="shared" si="31"/>
        <v>34.6</v>
      </c>
      <c r="O193" s="13"/>
      <c r="P193" s="13"/>
      <c r="Q193" s="13"/>
      <c r="R193" s="13"/>
      <c r="S193" s="36"/>
    </row>
    <row r="194" spans="1:19" s="14" customFormat="1" ht="15.75" customHeight="1" x14ac:dyDescent="0.2">
      <c r="A194" s="26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</row>
    <row r="195" spans="1:19" s="14" customFormat="1" ht="12.75" x14ac:dyDescent="0.2">
      <c r="A195" s="52" t="s">
        <v>0</v>
      </c>
      <c r="B195" s="52" t="s">
        <v>1</v>
      </c>
      <c r="C195" s="41" t="s">
        <v>2</v>
      </c>
      <c r="D195" s="41" t="s">
        <v>3</v>
      </c>
      <c r="E195" s="41" t="s">
        <v>4</v>
      </c>
      <c r="F195" s="52" t="s">
        <v>5</v>
      </c>
      <c r="G195" s="52" t="s">
        <v>6</v>
      </c>
      <c r="H195" s="43" t="s">
        <v>7</v>
      </c>
      <c r="I195" s="54"/>
      <c r="J195" s="55"/>
      <c r="K195" s="62" t="s">
        <v>8</v>
      </c>
      <c r="L195" s="62" t="s">
        <v>9</v>
      </c>
      <c r="M195" s="62" t="s">
        <v>10</v>
      </c>
      <c r="N195" s="62" t="s">
        <v>11</v>
      </c>
      <c r="O195" s="41" t="s">
        <v>47</v>
      </c>
      <c r="P195" s="41" t="s">
        <v>30</v>
      </c>
      <c r="Q195" s="41" t="s">
        <v>31</v>
      </c>
      <c r="R195" s="41" t="s">
        <v>35</v>
      </c>
      <c r="S195" s="43" t="s">
        <v>50</v>
      </c>
    </row>
    <row r="196" spans="1:19" s="14" customFormat="1" ht="21.75" customHeight="1" x14ac:dyDescent="0.2">
      <c r="A196" s="53"/>
      <c r="B196" s="53"/>
      <c r="C196" s="53"/>
      <c r="D196" s="42"/>
      <c r="E196" s="42"/>
      <c r="F196" s="53"/>
      <c r="G196" s="53"/>
      <c r="H196" s="6" t="s">
        <v>12</v>
      </c>
      <c r="I196" s="7" t="s">
        <v>13</v>
      </c>
      <c r="J196" s="7" t="s">
        <v>14</v>
      </c>
      <c r="K196" s="63"/>
      <c r="L196" s="63"/>
      <c r="M196" s="63"/>
      <c r="N196" s="64"/>
      <c r="O196" s="42"/>
      <c r="P196" s="42"/>
      <c r="Q196" s="42"/>
      <c r="R196" s="42"/>
      <c r="S196" s="44"/>
    </row>
    <row r="197" spans="1:19" s="14" customFormat="1" ht="119.25" customHeight="1" x14ac:dyDescent="0.2">
      <c r="A197" s="56">
        <v>35</v>
      </c>
      <c r="B197" s="3" t="s">
        <v>112</v>
      </c>
      <c r="C197" s="3">
        <v>20182908043</v>
      </c>
      <c r="D197" s="3" t="s">
        <v>96</v>
      </c>
      <c r="E197" s="3" t="s">
        <v>16</v>
      </c>
      <c r="F197" s="8" t="s">
        <v>19</v>
      </c>
      <c r="G197" s="8" t="s">
        <v>24</v>
      </c>
      <c r="H197" s="9">
        <v>2</v>
      </c>
      <c r="I197" s="8">
        <v>6</v>
      </c>
      <c r="J197" s="8">
        <f>H197+I197</f>
        <v>8</v>
      </c>
      <c r="K197" s="10">
        <v>39</v>
      </c>
      <c r="L197" s="10">
        <v>14</v>
      </c>
      <c r="M197" s="10">
        <v>53</v>
      </c>
      <c r="N197" s="65">
        <v>106</v>
      </c>
      <c r="O197" s="47" t="s">
        <v>52</v>
      </c>
      <c r="P197" s="47" t="s">
        <v>33</v>
      </c>
      <c r="Q197" s="47"/>
      <c r="R197" s="47"/>
      <c r="S197" s="60"/>
    </row>
    <row r="198" spans="1:19" s="14" customFormat="1" ht="94.5" customHeight="1" x14ac:dyDescent="0.2">
      <c r="A198" s="57"/>
      <c r="B198" s="3" t="s">
        <v>101</v>
      </c>
      <c r="C198" s="3">
        <v>20182908043</v>
      </c>
      <c r="D198" s="3" t="s">
        <v>96</v>
      </c>
      <c r="E198" s="3" t="s">
        <v>16</v>
      </c>
      <c r="F198" s="8" t="s">
        <v>17</v>
      </c>
      <c r="G198" s="8" t="s">
        <v>18</v>
      </c>
      <c r="H198" s="9">
        <v>8</v>
      </c>
      <c r="I198" s="8">
        <v>5</v>
      </c>
      <c r="J198" s="8">
        <f>H198+I198</f>
        <v>13</v>
      </c>
      <c r="K198" s="10">
        <v>40</v>
      </c>
      <c r="L198" s="10">
        <v>14</v>
      </c>
      <c r="M198" s="10">
        <v>53</v>
      </c>
      <c r="N198" s="66"/>
      <c r="O198" s="48"/>
      <c r="P198" s="48"/>
      <c r="Q198" s="48"/>
      <c r="R198" s="48"/>
      <c r="S198" s="61"/>
    </row>
    <row r="199" spans="1:19" s="14" customFormat="1" ht="29.25" customHeight="1" x14ac:dyDescent="0.2">
      <c r="A199" s="11"/>
      <c r="B199" s="11" t="s">
        <v>20</v>
      </c>
      <c r="C199" s="11"/>
      <c r="D199" s="11"/>
      <c r="E199" s="11"/>
      <c r="F199" s="11"/>
      <c r="G199" s="35"/>
      <c r="H199" s="11">
        <f t="shared" ref="H199:M199" si="32">SUM(H197:H198)</f>
        <v>10</v>
      </c>
      <c r="I199" s="11">
        <f t="shared" si="32"/>
        <v>11</v>
      </c>
      <c r="J199" s="11">
        <f t="shared" si="32"/>
        <v>21</v>
      </c>
      <c r="K199" s="12">
        <f t="shared" si="32"/>
        <v>79</v>
      </c>
      <c r="L199" s="12">
        <f t="shared" si="32"/>
        <v>28</v>
      </c>
      <c r="M199" s="12">
        <f t="shared" si="32"/>
        <v>106</v>
      </c>
      <c r="N199" s="12">
        <v>106</v>
      </c>
      <c r="O199" s="13"/>
      <c r="P199" s="13"/>
      <c r="Q199" s="13"/>
      <c r="R199" s="13"/>
      <c r="S199" s="36"/>
    </row>
    <row r="202" spans="1:19" ht="15.75" x14ac:dyDescent="0.25">
      <c r="D202" s="33" t="s">
        <v>38</v>
      </c>
      <c r="I202" s="33"/>
      <c r="J202" s="33" t="s">
        <v>41</v>
      </c>
      <c r="K202" s="33"/>
    </row>
    <row r="203" spans="1:19" ht="15.75" x14ac:dyDescent="0.25">
      <c r="D203" s="33" t="s">
        <v>39</v>
      </c>
      <c r="I203" s="33"/>
      <c r="J203" s="33" t="s">
        <v>42</v>
      </c>
      <c r="K203" s="33"/>
    </row>
    <row r="204" spans="1:19" ht="15.75" x14ac:dyDescent="0.25">
      <c r="D204" s="33" t="s">
        <v>40</v>
      </c>
      <c r="I204" s="33"/>
      <c r="J204" s="33" t="s">
        <v>43</v>
      </c>
      <c r="K204" s="33"/>
    </row>
  </sheetData>
  <mergeCells count="687">
    <mergeCell ref="A164:A165"/>
    <mergeCell ref="A46:S46"/>
    <mergeCell ref="A42:A43"/>
    <mergeCell ref="B42:B43"/>
    <mergeCell ref="C42:C43"/>
    <mergeCell ref="D42:D43"/>
    <mergeCell ref="E42:E43"/>
    <mergeCell ref="F42:F43"/>
    <mergeCell ref="G42:G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H42:J42"/>
    <mergeCell ref="N164:N165"/>
    <mergeCell ref="O164:O165"/>
    <mergeCell ref="P164:P165"/>
    <mergeCell ref="Q164:Q165"/>
    <mergeCell ref="R164:R165"/>
    <mergeCell ref="O190:O191"/>
    <mergeCell ref="A195:A196"/>
    <mergeCell ref="B195:B196"/>
    <mergeCell ref="C195:C196"/>
    <mergeCell ref="D195:D196"/>
    <mergeCell ref="E195:E196"/>
    <mergeCell ref="F195:F196"/>
    <mergeCell ref="G195:G196"/>
    <mergeCell ref="H195:J195"/>
    <mergeCell ref="G190:G191"/>
    <mergeCell ref="H190:J190"/>
    <mergeCell ref="K190:K191"/>
    <mergeCell ref="L190:L191"/>
    <mergeCell ref="M190:M191"/>
    <mergeCell ref="N190:N191"/>
    <mergeCell ref="A190:A191"/>
    <mergeCell ref="B190:B191"/>
    <mergeCell ref="C190:C191"/>
    <mergeCell ref="D190:D191"/>
    <mergeCell ref="E190:E191"/>
    <mergeCell ref="F190:F191"/>
    <mergeCell ref="A197:A198"/>
    <mergeCell ref="N197:N198"/>
    <mergeCell ref="O197:O198"/>
    <mergeCell ref="S197:S198"/>
    <mergeCell ref="K195:K196"/>
    <mergeCell ref="L195:L196"/>
    <mergeCell ref="M195:M196"/>
    <mergeCell ref="N195:N196"/>
    <mergeCell ref="O195:O196"/>
    <mergeCell ref="P197:P198"/>
    <mergeCell ref="Q197:Q198"/>
    <mergeCell ref="R197:R198"/>
    <mergeCell ref="O183:O184"/>
    <mergeCell ref="A185:A187"/>
    <mergeCell ref="N185:N187"/>
    <mergeCell ref="O185:O187"/>
    <mergeCell ref="S185:S187"/>
    <mergeCell ref="G183:G184"/>
    <mergeCell ref="H183:J183"/>
    <mergeCell ref="K183:K184"/>
    <mergeCell ref="L183:L184"/>
    <mergeCell ref="M183:M184"/>
    <mergeCell ref="N183:N184"/>
    <mergeCell ref="A183:A184"/>
    <mergeCell ref="B183:B184"/>
    <mergeCell ref="C183:C184"/>
    <mergeCell ref="D183:D184"/>
    <mergeCell ref="E183:E184"/>
    <mergeCell ref="F183:F184"/>
    <mergeCell ref="P183:P184"/>
    <mergeCell ref="Q183:Q184"/>
    <mergeCell ref="R183:R184"/>
    <mergeCell ref="S183:S184"/>
    <mergeCell ref="Q185:Q187"/>
    <mergeCell ref="R185:R187"/>
    <mergeCell ref="P185:P187"/>
    <mergeCell ref="K178:K179"/>
    <mergeCell ref="L178:L179"/>
    <mergeCell ref="M178:M179"/>
    <mergeCell ref="N178:N179"/>
    <mergeCell ref="O178:O179"/>
    <mergeCell ref="O173:O174"/>
    <mergeCell ref="A178:A179"/>
    <mergeCell ref="B178:B179"/>
    <mergeCell ref="C178:C179"/>
    <mergeCell ref="D178:D179"/>
    <mergeCell ref="E178:E179"/>
    <mergeCell ref="F178:F179"/>
    <mergeCell ref="G178:G179"/>
    <mergeCell ref="H178:J178"/>
    <mergeCell ref="G173:G174"/>
    <mergeCell ref="H173:J173"/>
    <mergeCell ref="K173:K174"/>
    <mergeCell ref="L173:L174"/>
    <mergeCell ref="M173:M174"/>
    <mergeCell ref="N173:N174"/>
    <mergeCell ref="A173:A174"/>
    <mergeCell ref="B173:B174"/>
    <mergeCell ref="C173:C174"/>
    <mergeCell ref="D173:D174"/>
    <mergeCell ref="E173:E174"/>
    <mergeCell ref="F173:F174"/>
    <mergeCell ref="K168:K169"/>
    <mergeCell ref="L168:L169"/>
    <mergeCell ref="M168:M169"/>
    <mergeCell ref="N168:N169"/>
    <mergeCell ref="O168:O169"/>
    <mergeCell ref="O162:O163"/>
    <mergeCell ref="A168:A169"/>
    <mergeCell ref="B168:B169"/>
    <mergeCell ref="C168:C169"/>
    <mergeCell ref="D168:D169"/>
    <mergeCell ref="E168:E169"/>
    <mergeCell ref="F168:F169"/>
    <mergeCell ref="G168:G169"/>
    <mergeCell ref="H168:J168"/>
    <mergeCell ref="G162:G163"/>
    <mergeCell ref="H162:J162"/>
    <mergeCell ref="K162:K163"/>
    <mergeCell ref="L162:L163"/>
    <mergeCell ref="M162:M163"/>
    <mergeCell ref="N162:N163"/>
    <mergeCell ref="A162:A163"/>
    <mergeCell ref="B162:B163"/>
    <mergeCell ref="C162:C163"/>
    <mergeCell ref="D162:D163"/>
    <mergeCell ref="E162:E163"/>
    <mergeCell ref="F162:F163"/>
    <mergeCell ref="K157:K158"/>
    <mergeCell ref="L157:L158"/>
    <mergeCell ref="M157:M158"/>
    <mergeCell ref="N157:N158"/>
    <mergeCell ref="O157:O158"/>
    <mergeCell ref="O152:O153"/>
    <mergeCell ref="A157:A158"/>
    <mergeCell ref="B157:B158"/>
    <mergeCell ref="C157:C158"/>
    <mergeCell ref="D157:D158"/>
    <mergeCell ref="E157:E158"/>
    <mergeCell ref="F157:F158"/>
    <mergeCell ref="G157:G158"/>
    <mergeCell ref="H157:J157"/>
    <mergeCell ref="G152:G153"/>
    <mergeCell ref="H152:J152"/>
    <mergeCell ref="K152:K153"/>
    <mergeCell ref="L152:L153"/>
    <mergeCell ref="M152:M153"/>
    <mergeCell ref="N152:N153"/>
    <mergeCell ref="A152:A153"/>
    <mergeCell ref="B152:B153"/>
    <mergeCell ref="C152:C153"/>
    <mergeCell ref="D152:D153"/>
    <mergeCell ref="E152:E153"/>
    <mergeCell ref="F152:F153"/>
    <mergeCell ref="K147:K148"/>
    <mergeCell ref="L147:L148"/>
    <mergeCell ref="M147:M148"/>
    <mergeCell ref="N147:N148"/>
    <mergeCell ref="O147:O148"/>
    <mergeCell ref="O142:O143"/>
    <mergeCell ref="A147:A148"/>
    <mergeCell ref="B147:B148"/>
    <mergeCell ref="C147:C148"/>
    <mergeCell ref="D147:D148"/>
    <mergeCell ref="E147:E148"/>
    <mergeCell ref="F147:F148"/>
    <mergeCell ref="G147:G148"/>
    <mergeCell ref="H147:J147"/>
    <mergeCell ref="G142:G143"/>
    <mergeCell ref="H142:J142"/>
    <mergeCell ref="K142:K143"/>
    <mergeCell ref="L142:L143"/>
    <mergeCell ref="M142:M143"/>
    <mergeCell ref="N142:N143"/>
    <mergeCell ref="A142:A143"/>
    <mergeCell ref="B142:B143"/>
    <mergeCell ref="C142:C143"/>
    <mergeCell ref="D142:D143"/>
    <mergeCell ref="E142:E143"/>
    <mergeCell ref="F142:F143"/>
    <mergeCell ref="K137:K138"/>
    <mergeCell ref="L137:L138"/>
    <mergeCell ref="M137:M138"/>
    <mergeCell ref="N137:N138"/>
    <mergeCell ref="O137:O138"/>
    <mergeCell ref="O132:O133"/>
    <mergeCell ref="A137:A138"/>
    <mergeCell ref="B137:B138"/>
    <mergeCell ref="C137:C138"/>
    <mergeCell ref="D137:D138"/>
    <mergeCell ref="E137:E138"/>
    <mergeCell ref="F137:F138"/>
    <mergeCell ref="G137:G138"/>
    <mergeCell ref="H137:J137"/>
    <mergeCell ref="G132:G133"/>
    <mergeCell ref="H132:J132"/>
    <mergeCell ref="K132:K133"/>
    <mergeCell ref="L132:L133"/>
    <mergeCell ref="M132:M133"/>
    <mergeCell ref="N132:N133"/>
    <mergeCell ref="A132:A133"/>
    <mergeCell ref="B132:B133"/>
    <mergeCell ref="C132:C133"/>
    <mergeCell ref="D132:D133"/>
    <mergeCell ref="E132:E133"/>
    <mergeCell ref="F132:F133"/>
    <mergeCell ref="K127:K128"/>
    <mergeCell ref="L127:L128"/>
    <mergeCell ref="M127:M128"/>
    <mergeCell ref="N127:N128"/>
    <mergeCell ref="O127:O128"/>
    <mergeCell ref="O122:O123"/>
    <mergeCell ref="A127:A128"/>
    <mergeCell ref="B127:B128"/>
    <mergeCell ref="C127:C128"/>
    <mergeCell ref="D127:D128"/>
    <mergeCell ref="E127:E128"/>
    <mergeCell ref="F127:F128"/>
    <mergeCell ref="G127:G128"/>
    <mergeCell ref="H127:J127"/>
    <mergeCell ref="G122:G123"/>
    <mergeCell ref="H122:J122"/>
    <mergeCell ref="K122:K123"/>
    <mergeCell ref="L122:L123"/>
    <mergeCell ref="M122:M123"/>
    <mergeCell ref="N122:N123"/>
    <mergeCell ref="A122:A123"/>
    <mergeCell ref="B122:B123"/>
    <mergeCell ref="C122:C123"/>
    <mergeCell ref="D122:D123"/>
    <mergeCell ref="E122:E123"/>
    <mergeCell ref="F122:F123"/>
    <mergeCell ref="A118:A119"/>
    <mergeCell ref="N118:N119"/>
    <mergeCell ref="O118:O119"/>
    <mergeCell ref="S118:S119"/>
    <mergeCell ref="K116:K117"/>
    <mergeCell ref="L116:L117"/>
    <mergeCell ref="M116:M117"/>
    <mergeCell ref="N116:N117"/>
    <mergeCell ref="O116:O117"/>
    <mergeCell ref="P118:P119"/>
    <mergeCell ref="Q118:Q119"/>
    <mergeCell ref="R118:R119"/>
    <mergeCell ref="P116:P117"/>
    <mergeCell ref="Q116:Q117"/>
    <mergeCell ref="R116:R117"/>
    <mergeCell ref="S116:S117"/>
    <mergeCell ref="O111:O112"/>
    <mergeCell ref="A116:A117"/>
    <mergeCell ref="B116:B117"/>
    <mergeCell ref="C116:C117"/>
    <mergeCell ref="D116:D117"/>
    <mergeCell ref="E116:E117"/>
    <mergeCell ref="F116:F117"/>
    <mergeCell ref="G116:G117"/>
    <mergeCell ref="H116:J116"/>
    <mergeCell ref="G111:G112"/>
    <mergeCell ref="H111:J111"/>
    <mergeCell ref="K111:K112"/>
    <mergeCell ref="L111:L112"/>
    <mergeCell ref="M111:M112"/>
    <mergeCell ref="N111:N112"/>
    <mergeCell ref="A111:A112"/>
    <mergeCell ref="B111:B112"/>
    <mergeCell ref="C111:C112"/>
    <mergeCell ref="D111:D112"/>
    <mergeCell ref="E111:E112"/>
    <mergeCell ref="F111:F112"/>
    <mergeCell ref="K106:K107"/>
    <mergeCell ref="L106:L107"/>
    <mergeCell ref="M106:M107"/>
    <mergeCell ref="N106:N107"/>
    <mergeCell ref="O106:O107"/>
    <mergeCell ref="O101:O102"/>
    <mergeCell ref="A106:A107"/>
    <mergeCell ref="B106:B107"/>
    <mergeCell ref="C106:C107"/>
    <mergeCell ref="D106:D107"/>
    <mergeCell ref="E106:E107"/>
    <mergeCell ref="F106:F107"/>
    <mergeCell ref="G106:G107"/>
    <mergeCell ref="H106:J106"/>
    <mergeCell ref="G101:G102"/>
    <mergeCell ref="H101:J101"/>
    <mergeCell ref="K101:K102"/>
    <mergeCell ref="L101:L102"/>
    <mergeCell ref="M101:M102"/>
    <mergeCell ref="N101:N102"/>
    <mergeCell ref="A101:A102"/>
    <mergeCell ref="B101:B102"/>
    <mergeCell ref="C101:C102"/>
    <mergeCell ref="D101:D102"/>
    <mergeCell ref="E101:E102"/>
    <mergeCell ref="F101:F102"/>
    <mergeCell ref="O95:O96"/>
    <mergeCell ref="A97:A98"/>
    <mergeCell ref="N97:N98"/>
    <mergeCell ref="O97:O98"/>
    <mergeCell ref="S97:S98"/>
    <mergeCell ref="G95:G96"/>
    <mergeCell ref="H95:J95"/>
    <mergeCell ref="K95:K96"/>
    <mergeCell ref="L95:L96"/>
    <mergeCell ref="M95:M96"/>
    <mergeCell ref="N95:N96"/>
    <mergeCell ref="A95:A96"/>
    <mergeCell ref="B95:B96"/>
    <mergeCell ref="C95:C96"/>
    <mergeCell ref="D95:D96"/>
    <mergeCell ref="E95:E96"/>
    <mergeCell ref="F95:F96"/>
    <mergeCell ref="P95:P96"/>
    <mergeCell ref="Q95:Q96"/>
    <mergeCell ref="R95:R96"/>
    <mergeCell ref="S95:S96"/>
    <mergeCell ref="P101:P102"/>
    <mergeCell ref="O89:O90"/>
    <mergeCell ref="A91:A92"/>
    <mergeCell ref="N91:N92"/>
    <mergeCell ref="O91:O92"/>
    <mergeCell ref="S91:S92"/>
    <mergeCell ref="G89:G90"/>
    <mergeCell ref="H89:J89"/>
    <mergeCell ref="K89:K90"/>
    <mergeCell ref="L89:L90"/>
    <mergeCell ref="M89:M90"/>
    <mergeCell ref="N89:N90"/>
    <mergeCell ref="A89:A90"/>
    <mergeCell ref="B89:B90"/>
    <mergeCell ref="C89:C90"/>
    <mergeCell ref="D89:D90"/>
    <mergeCell ref="E89:E90"/>
    <mergeCell ref="F89:F90"/>
    <mergeCell ref="P91:P92"/>
    <mergeCell ref="Q91:Q92"/>
    <mergeCell ref="R91:R92"/>
    <mergeCell ref="P89:P90"/>
    <mergeCell ref="Q89:Q90"/>
    <mergeCell ref="R89:R90"/>
    <mergeCell ref="S89:S90"/>
    <mergeCell ref="O83:O84"/>
    <mergeCell ref="A85:A86"/>
    <mergeCell ref="N85:N86"/>
    <mergeCell ref="O85:O86"/>
    <mergeCell ref="S85:S86"/>
    <mergeCell ref="G83:G84"/>
    <mergeCell ref="H83:J83"/>
    <mergeCell ref="K83:K84"/>
    <mergeCell ref="L83:L84"/>
    <mergeCell ref="M83:M84"/>
    <mergeCell ref="N83:N84"/>
    <mergeCell ref="A83:A84"/>
    <mergeCell ref="B83:B84"/>
    <mergeCell ref="C83:C84"/>
    <mergeCell ref="D83:D84"/>
    <mergeCell ref="E83:E84"/>
    <mergeCell ref="F83:F84"/>
    <mergeCell ref="P83:P84"/>
    <mergeCell ref="Q83:Q84"/>
    <mergeCell ref="R83:R84"/>
    <mergeCell ref="S83:S84"/>
    <mergeCell ref="P85:P86"/>
    <mergeCell ref="Q85:Q86"/>
    <mergeCell ref="R85:R86"/>
    <mergeCell ref="K78:K79"/>
    <mergeCell ref="L78:L79"/>
    <mergeCell ref="M78:M79"/>
    <mergeCell ref="N78:N79"/>
    <mergeCell ref="O78:O79"/>
    <mergeCell ref="O73:O74"/>
    <mergeCell ref="A78:A79"/>
    <mergeCell ref="B78:B79"/>
    <mergeCell ref="C78:C79"/>
    <mergeCell ref="D78:D79"/>
    <mergeCell ref="E78:E79"/>
    <mergeCell ref="F78:F79"/>
    <mergeCell ref="G78:G79"/>
    <mergeCell ref="H78:J78"/>
    <mergeCell ref="G73:G74"/>
    <mergeCell ref="H73:J73"/>
    <mergeCell ref="K73:K74"/>
    <mergeCell ref="L73:L74"/>
    <mergeCell ref="M73:M74"/>
    <mergeCell ref="N73:N74"/>
    <mergeCell ref="A73:A74"/>
    <mergeCell ref="B73:B74"/>
    <mergeCell ref="C73:C74"/>
    <mergeCell ref="D73:D74"/>
    <mergeCell ref="E73:E74"/>
    <mergeCell ref="F73:F74"/>
    <mergeCell ref="K68:K69"/>
    <mergeCell ref="L68:L69"/>
    <mergeCell ref="M68:M69"/>
    <mergeCell ref="N68:N69"/>
    <mergeCell ref="O68:O69"/>
    <mergeCell ref="O63:O64"/>
    <mergeCell ref="A68:A69"/>
    <mergeCell ref="B68:B69"/>
    <mergeCell ref="C68:C69"/>
    <mergeCell ref="D68:D69"/>
    <mergeCell ref="E68:E69"/>
    <mergeCell ref="F68:F69"/>
    <mergeCell ref="G68:G69"/>
    <mergeCell ref="H68:J68"/>
    <mergeCell ref="G63:G64"/>
    <mergeCell ref="H63:J63"/>
    <mergeCell ref="K63:K64"/>
    <mergeCell ref="L63:L64"/>
    <mergeCell ref="M63:M64"/>
    <mergeCell ref="N63:N64"/>
    <mergeCell ref="A63:A64"/>
    <mergeCell ref="B63:B64"/>
    <mergeCell ref="C63:C64"/>
    <mergeCell ref="D63:D64"/>
    <mergeCell ref="E63:E64"/>
    <mergeCell ref="F63:F64"/>
    <mergeCell ref="A59:A60"/>
    <mergeCell ref="N59:N60"/>
    <mergeCell ref="O59:O60"/>
    <mergeCell ref="S59:S60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P59:P60"/>
    <mergeCell ref="Q59:Q60"/>
    <mergeCell ref="R59:R60"/>
    <mergeCell ref="O52:O53"/>
    <mergeCell ref="A57:A58"/>
    <mergeCell ref="B57:B58"/>
    <mergeCell ref="C57:C58"/>
    <mergeCell ref="D57:D58"/>
    <mergeCell ref="E57:E58"/>
    <mergeCell ref="F57:F58"/>
    <mergeCell ref="G57:G58"/>
    <mergeCell ref="H57:J57"/>
    <mergeCell ref="G52:G53"/>
    <mergeCell ref="H52:J52"/>
    <mergeCell ref="K52:K53"/>
    <mergeCell ref="L52:L53"/>
    <mergeCell ref="M52:M53"/>
    <mergeCell ref="N52:N53"/>
    <mergeCell ref="A52:A53"/>
    <mergeCell ref="B52:B53"/>
    <mergeCell ref="C52:C53"/>
    <mergeCell ref="D52:D53"/>
    <mergeCell ref="E52:E53"/>
    <mergeCell ref="F52:F53"/>
    <mergeCell ref="K47:K48"/>
    <mergeCell ref="L47:L48"/>
    <mergeCell ref="M47:M48"/>
    <mergeCell ref="N47:N48"/>
    <mergeCell ref="O47:O48"/>
    <mergeCell ref="O37:O38"/>
    <mergeCell ref="A47:A48"/>
    <mergeCell ref="B47:B48"/>
    <mergeCell ref="C47:C48"/>
    <mergeCell ref="D47:D48"/>
    <mergeCell ref="E47:E48"/>
    <mergeCell ref="F47:F48"/>
    <mergeCell ref="G47:G48"/>
    <mergeCell ref="H47:J47"/>
    <mergeCell ref="G37:G38"/>
    <mergeCell ref="H37:J37"/>
    <mergeCell ref="K37:K38"/>
    <mergeCell ref="L37:L38"/>
    <mergeCell ref="M37:M38"/>
    <mergeCell ref="N37:N38"/>
    <mergeCell ref="A37:A38"/>
    <mergeCell ref="B37:B38"/>
    <mergeCell ref="C37:C38"/>
    <mergeCell ref="D37:D38"/>
    <mergeCell ref="E37:E38"/>
    <mergeCell ref="F37:F38"/>
    <mergeCell ref="O31:O32"/>
    <mergeCell ref="A33:A34"/>
    <mergeCell ref="N33:N34"/>
    <mergeCell ref="O33:O34"/>
    <mergeCell ref="S33:S34"/>
    <mergeCell ref="G31:G32"/>
    <mergeCell ref="H31:J31"/>
    <mergeCell ref="K31:K32"/>
    <mergeCell ref="L31:L32"/>
    <mergeCell ref="M31:M32"/>
    <mergeCell ref="N31:N32"/>
    <mergeCell ref="A31:A32"/>
    <mergeCell ref="B31:B32"/>
    <mergeCell ref="C31:C32"/>
    <mergeCell ref="D31:D32"/>
    <mergeCell ref="E31:E32"/>
    <mergeCell ref="F31:F32"/>
    <mergeCell ref="P31:P32"/>
    <mergeCell ref="Q31:Q32"/>
    <mergeCell ref="R31:R32"/>
    <mergeCell ref="S31:S32"/>
    <mergeCell ref="P33:P34"/>
    <mergeCell ref="O25:O26"/>
    <mergeCell ref="A27:A28"/>
    <mergeCell ref="N27:N28"/>
    <mergeCell ref="O27:O28"/>
    <mergeCell ref="S27:S28"/>
    <mergeCell ref="G25:G26"/>
    <mergeCell ref="H25:J25"/>
    <mergeCell ref="K25:K26"/>
    <mergeCell ref="L25:L26"/>
    <mergeCell ref="M25:M26"/>
    <mergeCell ref="N25:N26"/>
    <mergeCell ref="A25:A26"/>
    <mergeCell ref="B25:B26"/>
    <mergeCell ref="C25:C26"/>
    <mergeCell ref="D25:D26"/>
    <mergeCell ref="E25:E26"/>
    <mergeCell ref="F25:F26"/>
    <mergeCell ref="S25:S26"/>
    <mergeCell ref="R25:R26"/>
    <mergeCell ref="Q25:Q26"/>
    <mergeCell ref="P25:P26"/>
    <mergeCell ref="R27:R28"/>
    <mergeCell ref="Q27:Q28"/>
    <mergeCell ref="P27:P28"/>
    <mergeCell ref="O19:O20"/>
    <mergeCell ref="A21:A22"/>
    <mergeCell ref="N21:N22"/>
    <mergeCell ref="O21:O22"/>
    <mergeCell ref="S21:S22"/>
    <mergeCell ref="G19:G20"/>
    <mergeCell ref="H19:J19"/>
    <mergeCell ref="K19:K20"/>
    <mergeCell ref="L19:L20"/>
    <mergeCell ref="M19:M20"/>
    <mergeCell ref="N19:N20"/>
    <mergeCell ref="A19:A20"/>
    <mergeCell ref="B19:B20"/>
    <mergeCell ref="C19:C20"/>
    <mergeCell ref="D19:D20"/>
    <mergeCell ref="E19:E20"/>
    <mergeCell ref="F19:F20"/>
    <mergeCell ref="S19:S20"/>
    <mergeCell ref="P19:P20"/>
    <mergeCell ref="Q19:Q20"/>
    <mergeCell ref="R19:R20"/>
    <mergeCell ref="R21:R22"/>
    <mergeCell ref="Q21:Q22"/>
    <mergeCell ref="P21:P22"/>
    <mergeCell ref="S13:S14"/>
    <mergeCell ref="A15:A16"/>
    <mergeCell ref="N15:N16"/>
    <mergeCell ref="O15:O16"/>
    <mergeCell ref="S15:S16"/>
    <mergeCell ref="K13:K14"/>
    <mergeCell ref="L13:L14"/>
    <mergeCell ref="M13:M14"/>
    <mergeCell ref="N13:N14"/>
    <mergeCell ref="O13:O14"/>
    <mergeCell ref="P15:P16"/>
    <mergeCell ref="Q15:Q16"/>
    <mergeCell ref="R15:R16"/>
    <mergeCell ref="A4:S4"/>
    <mergeCell ref="A5:S5"/>
    <mergeCell ref="A6:S6"/>
    <mergeCell ref="A7:S7"/>
    <mergeCell ref="A9:S9"/>
    <mergeCell ref="Q33:Q34"/>
    <mergeCell ref="R33:R34"/>
    <mergeCell ref="P37:P38"/>
    <mergeCell ref="Q37:Q38"/>
    <mergeCell ref="R37:R38"/>
    <mergeCell ref="S37:S38"/>
    <mergeCell ref="A10:S10"/>
    <mergeCell ref="A11:S11"/>
    <mergeCell ref="A13:A14"/>
    <mergeCell ref="B13:B14"/>
    <mergeCell ref="C13:C14"/>
    <mergeCell ref="D13:D14"/>
    <mergeCell ref="E13:E14"/>
    <mergeCell ref="F13:F14"/>
    <mergeCell ref="G13:G14"/>
    <mergeCell ref="H13:J13"/>
    <mergeCell ref="P13:P14"/>
    <mergeCell ref="Q13:Q14"/>
    <mergeCell ref="R13:R14"/>
    <mergeCell ref="P47:P48"/>
    <mergeCell ref="Q47:Q48"/>
    <mergeCell ref="R47:R48"/>
    <mergeCell ref="S47:S48"/>
    <mergeCell ref="P52:P53"/>
    <mergeCell ref="Q52:Q53"/>
    <mergeCell ref="R52:R53"/>
    <mergeCell ref="S52:S53"/>
    <mergeCell ref="Q63:Q64"/>
    <mergeCell ref="R63:R64"/>
    <mergeCell ref="S63:S64"/>
    <mergeCell ref="P68:P69"/>
    <mergeCell ref="Q68:Q69"/>
    <mergeCell ref="R68:R69"/>
    <mergeCell ref="S68:S69"/>
    <mergeCell ref="P73:P74"/>
    <mergeCell ref="Q73:Q74"/>
    <mergeCell ref="R73:R74"/>
    <mergeCell ref="S73:S74"/>
    <mergeCell ref="P63:P64"/>
    <mergeCell ref="P78:P79"/>
    <mergeCell ref="Q78:Q79"/>
    <mergeCell ref="R78:R79"/>
    <mergeCell ref="S78:S79"/>
    <mergeCell ref="P97:P98"/>
    <mergeCell ref="Q97:Q98"/>
    <mergeCell ref="R97:R98"/>
    <mergeCell ref="Q122:Q123"/>
    <mergeCell ref="R122:R123"/>
    <mergeCell ref="S122:S123"/>
    <mergeCell ref="Q101:Q102"/>
    <mergeCell ref="R101:R102"/>
    <mergeCell ref="S101:S102"/>
    <mergeCell ref="P106:P107"/>
    <mergeCell ref="Q106:Q107"/>
    <mergeCell ref="R106:R107"/>
    <mergeCell ref="S106:S107"/>
    <mergeCell ref="P111:P112"/>
    <mergeCell ref="Q111:Q112"/>
    <mergeCell ref="R111:R112"/>
    <mergeCell ref="S111:S112"/>
    <mergeCell ref="P132:P133"/>
    <mergeCell ref="Q132:Q133"/>
    <mergeCell ref="R132:R133"/>
    <mergeCell ref="S132:S133"/>
    <mergeCell ref="P122:P123"/>
    <mergeCell ref="P137:P138"/>
    <mergeCell ref="Q137:Q138"/>
    <mergeCell ref="R137:R138"/>
    <mergeCell ref="S137:S138"/>
    <mergeCell ref="P127:P128"/>
    <mergeCell ref="Q127:Q128"/>
    <mergeCell ref="R127:R128"/>
    <mergeCell ref="S127:S128"/>
    <mergeCell ref="Q178:Q179"/>
    <mergeCell ref="R178:R179"/>
    <mergeCell ref="S178:S179"/>
    <mergeCell ref="P168:P169"/>
    <mergeCell ref="P142:P143"/>
    <mergeCell ref="Q142:Q143"/>
    <mergeCell ref="R142:R143"/>
    <mergeCell ref="S142:S143"/>
    <mergeCell ref="P147:P148"/>
    <mergeCell ref="Q147:Q148"/>
    <mergeCell ref="R147:R148"/>
    <mergeCell ref="S147:S148"/>
    <mergeCell ref="P152:P153"/>
    <mergeCell ref="Q152:Q153"/>
    <mergeCell ref="R152:R153"/>
    <mergeCell ref="S152:S153"/>
    <mergeCell ref="S164:S165"/>
    <mergeCell ref="P190:P191"/>
    <mergeCell ref="Q190:Q191"/>
    <mergeCell ref="R190:R191"/>
    <mergeCell ref="S190:S191"/>
    <mergeCell ref="P195:P196"/>
    <mergeCell ref="Q195:Q196"/>
    <mergeCell ref="R195:R196"/>
    <mergeCell ref="S195:S196"/>
    <mergeCell ref="P157:P158"/>
    <mergeCell ref="Q157:Q158"/>
    <mergeCell ref="R157:R158"/>
    <mergeCell ref="S157:S158"/>
    <mergeCell ref="P162:P163"/>
    <mergeCell ref="Q162:Q163"/>
    <mergeCell ref="R162:R163"/>
    <mergeCell ref="S162:S163"/>
    <mergeCell ref="Q168:Q169"/>
    <mergeCell ref="R168:R169"/>
    <mergeCell ref="S168:S169"/>
    <mergeCell ref="P173:P174"/>
    <mergeCell ref="Q173:Q174"/>
    <mergeCell ref="R173:R174"/>
    <mergeCell ref="S173:S174"/>
    <mergeCell ref="P178:P17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2" orientation="landscape" r:id="rId1"/>
  <rowBreaks count="4" manualBreakCount="4">
    <brk id="51" max="18" man="1"/>
    <brk id="93" max="18" man="1"/>
    <brk id="130" max="18" man="1"/>
    <brk id="17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LOTES LICITAÇÃO</vt:lpstr>
      <vt:lpstr>'LOTES LICITAÇÃO'!Area_de_impressao</vt:lpstr>
      <vt:lpstr>'LOTES LICITAÇÃO'!Titulos_de_impressao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Gorete Molinario Frigerio</dc:creator>
  <cp:lastModifiedBy>Ana Gorete Molinario Frigerio</cp:lastModifiedBy>
  <cp:lastPrinted>2019-08-23T18:57:42Z</cp:lastPrinted>
  <dcterms:created xsi:type="dcterms:W3CDTF">2019-04-23T16:50:52Z</dcterms:created>
  <dcterms:modified xsi:type="dcterms:W3CDTF">2019-09-09T20:17:06Z</dcterms:modified>
</cp:coreProperties>
</file>