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GAE\03 - SUAE\08. 2026\14. EMERGENCIAL 2026\VERSÃO 1\Anexos\"/>
    </mc:Choice>
  </mc:AlternateContent>
  <xr:revisionPtr revIDLastSave="0" documentId="13_ncr:1_{2C1B28AF-2755-4D22-8A34-16242A2E03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E 0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E95" i="7"/>
  <c r="F94" i="7"/>
  <c r="E94" i="7"/>
  <c r="F93" i="7"/>
  <c r="E93" i="7"/>
  <c r="E98" i="7" s="1"/>
  <c r="F87" i="7"/>
  <c r="E87" i="7"/>
  <c r="F86" i="7"/>
  <c r="E86" i="7"/>
  <c r="F85" i="7"/>
  <c r="E85" i="7"/>
  <c r="F84" i="7"/>
  <c r="E84" i="7"/>
  <c r="F83" i="7"/>
  <c r="E83" i="7"/>
  <c r="F76" i="7"/>
  <c r="E76" i="7"/>
  <c r="F75" i="7"/>
  <c r="E75" i="7"/>
  <c r="F74" i="7"/>
  <c r="E74" i="7"/>
  <c r="F73" i="7"/>
  <c r="E73" i="7"/>
  <c r="F72" i="7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E51" i="7"/>
  <c r="F45" i="7"/>
  <c r="E45" i="7"/>
  <c r="F44" i="7"/>
  <c r="E44" i="7"/>
  <c r="F43" i="7"/>
  <c r="E43" i="7"/>
  <c r="F42" i="7"/>
  <c r="E42" i="7"/>
  <c r="F41" i="7"/>
  <c r="E41" i="7"/>
  <c r="E46" i="7" s="1"/>
  <c r="F34" i="7"/>
  <c r="E34" i="7"/>
  <c r="F33" i="7"/>
  <c r="E33" i="7"/>
  <c r="F32" i="7"/>
  <c r="E32" i="7"/>
  <c r="F31" i="7"/>
  <c r="E31" i="7"/>
  <c r="F30" i="7"/>
  <c r="E30" i="7"/>
  <c r="F24" i="7"/>
  <c r="E24" i="7"/>
  <c r="F23" i="7"/>
  <c r="E23" i="7"/>
  <c r="F22" i="7"/>
  <c r="E22" i="7"/>
  <c r="F21" i="7"/>
  <c r="E21" i="7"/>
  <c r="F20" i="7"/>
  <c r="E20" i="7"/>
  <c r="F46" i="7" l="1"/>
  <c r="F67" i="7"/>
  <c r="F77" i="7"/>
  <c r="F25" i="7"/>
  <c r="F56" i="7"/>
  <c r="F57" i="7" s="1"/>
  <c r="F98" i="7"/>
  <c r="E35" i="7"/>
  <c r="F35" i="7"/>
  <c r="F36" i="7" s="1"/>
  <c r="E88" i="7"/>
  <c r="E99" i="7" s="1"/>
  <c r="F88" i="7"/>
  <c r="E56" i="7"/>
  <c r="E57" i="7" s="1"/>
  <c r="E67" i="7"/>
  <c r="E25" i="7"/>
  <c r="E77" i="7"/>
  <c r="B98" i="7"/>
  <c r="B88" i="7"/>
  <c r="B56" i="7"/>
  <c r="B77" i="7"/>
  <c r="B67" i="7"/>
  <c r="B46" i="7"/>
  <c r="B35" i="7"/>
  <c r="B25" i="7"/>
  <c r="E36" i="7" l="1"/>
  <c r="F99" i="7"/>
  <c r="F78" i="7"/>
  <c r="F101" i="7" s="1"/>
  <c r="E78" i="7"/>
  <c r="E101" i="7" s="1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<sst xmlns="http://schemas.openxmlformats.org/spreadsheetml/2006/main" count="142" uniqueCount="52">
  <si>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</si>
  <si>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</si>
  <si>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</si>
  <si>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</si>
  <si>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</si>
  <si>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</si>
  <si>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</si>
  <si>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</si>
  <si>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</si>
  <si>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</si>
  <si>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</si>
  <si>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</si>
  <si>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</si>
  <si>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</si>
  <si>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</si>
  <si>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</si>
  <si>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</si>
  <si>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</si>
  <si>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</si>
  <si>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</si>
  <si>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</si>
  <si>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</si>
  <si>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</si>
  <si>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</si>
  <si>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</si>
  <si>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</si>
  <si>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</si>
  <si>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</si>
  <si>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</si>
  <si>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</si>
  <si>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</si>
  <si>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</si>
  <si>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</si>
  <si>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>VALOR UNITÁRIO BRUTO POR ATENDIMENTO - B</t>
  </si>
  <si>
    <t>VALOR UNITÁRIO LÍQUIDO POR ATENDIMENTO - C</t>
  </si>
  <si>
    <t xml:space="preserve">VALOR TOTAL DA FAIXA 01 </t>
  </si>
  <si>
    <t xml:space="preserve">VALOR TOTAL DA FAIXA 02 </t>
  </si>
  <si>
    <t>VALOR TOTAL DA FAIXA 03</t>
  </si>
  <si>
    <t>VALOR TOTAL DA FAIXA 04</t>
  </si>
  <si>
    <t>VALOR TOTAL LÍQUIDO SEM ICMS - A X C X DIAS LETIVOS</t>
  </si>
  <si>
    <t>QUANTIDADE DE ATENDIMENTOS/DIA - A</t>
  </si>
  <si>
    <t>Misto</t>
  </si>
  <si>
    <t xml:space="preserve"> PROCESSO: </t>
  </si>
  <si>
    <t>ANEXO XII O - PROPOSTA COMERCIAL - LOTE 05 C</t>
  </si>
  <si>
    <t>FAIXA 01 - DE 2.601 A 3.437</t>
  </si>
  <si>
    <t>FAIXA 01 - DE 16.601 A 21.980</t>
  </si>
  <si>
    <t>FAIXA 02 - DE 1.801 A 2.600</t>
  </si>
  <si>
    <t>FAIXA 02 - DE 11.001 A 16.600</t>
  </si>
  <si>
    <t>FAIXA 03 - DE 901 A 1.800</t>
  </si>
  <si>
    <t>FAIXA 03 - DE 5.601 A 11.000</t>
  </si>
  <si>
    <t>FAIXA 04 - DE 1 A 900</t>
  </si>
  <si>
    <t>FAIXA 04 - DE 1 A 5.600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</si>
</sst>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44" fontId="4" fillId="6" borderId="9" xfId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44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5" fillId="3" borderId="14" xfId="0" applyFont="1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4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3" fontId="12" fillId="0" borderId="9" xfId="0" applyNumberFormat="1" applyFont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topLeftCell="A85" zoomScaleNormal="110" zoomScaleSheetLayoutView="100" workbookViewId="0">
      <selection activeCell="C92" sqref="C92"/>
    </sheetView>
  </sheetViews>
  <sheetFormatPr defaultRowHeight="15" x14ac:dyDescent="0.25"/>
  <cols>
    <col min="1" max="6" width="20.7109375" style="24" customWidth="1"/>
    <col min="7" max="16384" width="9.140625" style="24"/>
  </cols>
  <sheetData>
    <row r="1" spans="1:6" s="4" customFormat="1" ht="15.75" x14ac:dyDescent="0.25">
      <c r="A1" s="1" t="s">
        <v>10</v>
      </c>
      <c r="B1" s="2"/>
      <c r="C1" s="2"/>
      <c r="D1" s="2"/>
      <c r="E1" s="2"/>
      <c r="F1" s="3"/>
    </row>
    <row r="2" spans="1:6" s="4" customFormat="1" ht="15.75" x14ac:dyDescent="0.25">
      <c r="A2" s="5" t="s">
        <v>9</v>
      </c>
      <c r="B2" s="6"/>
      <c r="C2" s="6"/>
      <c r="D2" s="6"/>
      <c r="E2" s="6"/>
      <c r="F2" s="7"/>
    </row>
    <row r="3" spans="1:6" s="4" customFormat="1" ht="15.75" x14ac:dyDescent="0.25">
      <c r="A3" s="5" t="s">
        <v>31</v>
      </c>
      <c r="B3" s="6"/>
      <c r="C3" s="6"/>
      <c r="D3" s="6"/>
      <c r="E3" s="6"/>
      <c r="F3" s="7"/>
    </row>
    <row r="4" spans="1:6" s="4" customFormat="1" ht="15.75" x14ac:dyDescent="0.25">
      <c r="A4" s="8" t="s">
        <v>8</v>
      </c>
      <c r="B4" s="9"/>
      <c r="C4" s="9"/>
      <c r="D4" s="9"/>
      <c r="E4" s="9"/>
      <c r="F4" s="10"/>
    </row>
    <row r="5" spans="1:6" s="4" customFormat="1" ht="15.75" x14ac:dyDescent="0.25">
      <c r="A5" s="11"/>
      <c r="B5" s="12"/>
      <c r="C5" s="13" t="s">
        <v>43</v>
      </c>
      <c r="D5" s="13"/>
      <c r="E5" s="13"/>
      <c r="F5" s="14"/>
    </row>
    <row r="6" spans="1:6" s="4" customFormat="1" ht="15.75" x14ac:dyDescent="0.25">
      <c r="A6" s="15" t="s">
        <v>42</v>
      </c>
      <c r="B6" s="13"/>
      <c r="C6" s="13"/>
      <c r="D6" s="13"/>
      <c r="E6" s="13"/>
      <c r="F6" s="14"/>
    </row>
    <row r="7" spans="1:6" s="4" customFormat="1" ht="15.75" x14ac:dyDescent="0.25">
      <c r="A7" s="16"/>
      <c r="B7" s="17"/>
      <c r="C7" s="17"/>
      <c r="D7" s="17"/>
      <c r="E7" s="17"/>
      <c r="F7" s="18"/>
    </row>
    <row r="8" spans="1:6" s="4" customFormat="1" ht="15.75" x14ac:dyDescent="0.25">
      <c r="A8" s="19" t="s">
        <v>7</v>
      </c>
      <c r="B8" s="20"/>
      <c r="C8" s="20"/>
      <c r="D8" s="20"/>
      <c r="E8" s="20"/>
      <c r="F8" s="21"/>
    </row>
    <row r="9" spans="1:6" s="4" customFormat="1" ht="15.75" x14ac:dyDescent="0.25">
      <c r="A9" s="19" t="s">
        <v>6</v>
      </c>
      <c r="B9" s="20"/>
      <c r="C9" s="20"/>
      <c r="D9" s="20"/>
      <c r="E9" s="20"/>
      <c r="F9" s="21"/>
    </row>
    <row r="10" spans="1:6" s="4" customFormat="1" ht="15.75" x14ac:dyDescent="0.25">
      <c r="A10" s="19" t="s">
        <v>5</v>
      </c>
      <c r="B10" s="20"/>
      <c r="C10" s="20"/>
      <c r="D10" s="20"/>
      <c r="E10" s="20"/>
      <c r="F10" s="21"/>
    </row>
    <row r="11" spans="1:6" s="4" customFormat="1" ht="15.75" x14ac:dyDescent="0.25">
      <c r="A11" s="22" t="s">
        <v>4</v>
      </c>
      <c r="B11" s="23"/>
      <c r="C11" s="23"/>
      <c r="D11" s="20" t="s">
        <v>11</v>
      </c>
      <c r="E11" s="20"/>
      <c r="F11" s="21"/>
    </row>
    <row r="12" spans="1:6" s="4" customFormat="1" ht="15.75" x14ac:dyDescent="0.25">
      <c r="A12" s="19" t="s">
        <v>3</v>
      </c>
      <c r="B12" s="20"/>
      <c r="C12" s="20"/>
      <c r="D12" s="20" t="s">
        <v>12</v>
      </c>
      <c r="E12" s="20"/>
      <c r="F12" s="21"/>
    </row>
    <row r="13" spans="1:6" s="4" customFormat="1" ht="15.75" x14ac:dyDescent="0.25">
      <c r="A13" s="19" t="s">
        <v>2</v>
      </c>
      <c r="B13" s="20"/>
      <c r="C13" s="20"/>
      <c r="D13" s="20" t="s">
        <v>13</v>
      </c>
      <c r="E13" s="20"/>
      <c r="F13" s="21"/>
    </row>
    <row r="14" spans="1:6" ht="15.75" x14ac:dyDescent="0.25">
      <c r="A14" s="16"/>
      <c r="B14" s="17"/>
      <c r="C14" s="17"/>
      <c r="D14" s="17"/>
      <c r="E14" s="17"/>
      <c r="F14" s="18"/>
    </row>
    <row r="15" spans="1:6" ht="15.75" x14ac:dyDescent="0.25">
      <c r="A15" s="25" t="s">
        <v>28</v>
      </c>
      <c r="B15" s="26"/>
      <c r="C15" s="26"/>
      <c r="D15" s="26"/>
      <c r="E15" s="26"/>
      <c r="F15" s="27"/>
    </row>
    <row r="16" spans="1:6" x14ac:dyDescent="0.25">
      <c r="A16" s="67" t="s">
        <v>14</v>
      </c>
      <c r="B16" s="68"/>
      <c r="C16" s="28">
        <v>202</v>
      </c>
      <c r="D16" s="29"/>
      <c r="E16" s="29"/>
      <c r="F16" s="30"/>
    </row>
    <row r="17" spans="1:6" x14ac:dyDescent="0.25">
      <c r="A17" s="69" t="s">
        <v>26</v>
      </c>
      <c r="B17" s="70"/>
      <c r="C17" s="70"/>
      <c r="D17" s="70"/>
      <c r="E17" s="70"/>
      <c r="F17" s="71"/>
    </row>
    <row r="18" spans="1:6" x14ac:dyDescent="0.25">
      <c r="A18" s="69" t="s">
        <v>44</v>
      </c>
      <c r="B18" s="70"/>
      <c r="C18" s="70"/>
      <c r="D18" s="70"/>
      <c r="E18" s="70"/>
      <c r="F18" s="71"/>
    </row>
    <row r="19" spans="1:6" ht="36" x14ac:dyDescent="0.25">
      <c r="A19" s="72" t="s">
        <v>22</v>
      </c>
      <c r="B19" s="73" t="s">
        <v>40</v>
      </c>
      <c r="C19" s="31" t="s">
        <v>33</v>
      </c>
      <c r="D19" s="31" t="s">
        <v>34</v>
      </c>
      <c r="E19" s="31" t="s">
        <v>32</v>
      </c>
      <c r="F19" s="32" t="s">
        <v>39</v>
      </c>
    </row>
    <row r="20" spans="1:6" x14ac:dyDescent="0.25">
      <c r="A20" s="74" t="s">
        <v>15</v>
      </c>
      <c r="B20" s="75">
        <v>0</v>
      </c>
      <c r="C20" s="33"/>
      <c r="D20" s="34"/>
      <c r="E20" s="34">
        <f>B20*C20*$C$16</f>
        <v>0</v>
      </c>
      <c r="F20" s="35">
        <f>B20*D20*$C$16</f>
        <v>0</v>
      </c>
    </row>
    <row r="21" spans="1:6" x14ac:dyDescent="0.25">
      <c r="A21" s="74" t="s">
        <v>41</v>
      </c>
      <c r="B21" s="75">
        <v>1027</v>
      </c>
      <c r="C21" s="33"/>
      <c r="D21" s="34"/>
      <c r="E21" s="34">
        <f t="shared" ref="E21:E24" si="0">B21*C21*$C$16</f>
        <v>0</v>
      </c>
      <c r="F21" s="35">
        <f t="shared" ref="F21:F24" si="1">B21*D21*$C$16</f>
        <v>0</v>
      </c>
    </row>
    <row r="22" spans="1:6" x14ac:dyDescent="0.25">
      <c r="A22" s="74" t="s">
        <v>16</v>
      </c>
      <c r="B22" s="75">
        <v>385</v>
      </c>
      <c r="C22" s="33"/>
      <c r="D22" s="34"/>
      <c r="E22" s="34">
        <f t="shared" si="0"/>
        <v>0</v>
      </c>
      <c r="F22" s="35">
        <f t="shared" si="1"/>
        <v>0</v>
      </c>
    </row>
    <row r="23" spans="1:6" x14ac:dyDescent="0.25">
      <c r="A23" s="76" t="s">
        <v>24</v>
      </c>
      <c r="B23" s="75">
        <v>180</v>
      </c>
      <c r="C23" s="33"/>
      <c r="D23" s="34"/>
      <c r="E23" s="34">
        <f t="shared" si="0"/>
        <v>0</v>
      </c>
      <c r="F23" s="35">
        <f t="shared" si="1"/>
        <v>0</v>
      </c>
    </row>
    <row r="24" spans="1:6" x14ac:dyDescent="0.25">
      <c r="A24" s="76" t="s">
        <v>25</v>
      </c>
      <c r="B24" s="75">
        <v>1845</v>
      </c>
      <c r="C24" s="33"/>
      <c r="D24" s="34"/>
      <c r="E24" s="34">
        <f t="shared" si="0"/>
        <v>0</v>
      </c>
      <c r="F24" s="35">
        <f t="shared" si="1"/>
        <v>0</v>
      </c>
    </row>
    <row r="25" spans="1:6" x14ac:dyDescent="0.25">
      <c r="A25" s="77" t="s">
        <v>30</v>
      </c>
      <c r="B25" s="78">
        <f>SUM(B20:B24)</f>
        <v>3437</v>
      </c>
      <c r="C25" s="33"/>
      <c r="D25" s="34"/>
      <c r="E25" s="34">
        <f>SUM(E20:E24)</f>
        <v>0</v>
      </c>
      <c r="F25" s="34">
        <f>SUM(F20:F24)</f>
        <v>0</v>
      </c>
    </row>
    <row r="26" spans="1:6" ht="15" customHeight="1" x14ac:dyDescent="0.25">
      <c r="A26" s="36"/>
      <c r="B26" s="37"/>
      <c r="C26" s="37"/>
      <c r="D26" s="37"/>
      <c r="E26" s="37"/>
      <c r="F26" s="38"/>
    </row>
    <row r="27" spans="1:6" ht="15" customHeight="1" x14ac:dyDescent="0.25">
      <c r="A27" s="69" t="s">
        <v>27</v>
      </c>
      <c r="B27" s="70"/>
      <c r="C27" s="70"/>
      <c r="D27" s="70"/>
      <c r="E27" s="70"/>
      <c r="F27" s="71"/>
    </row>
    <row r="28" spans="1:6" ht="15" customHeight="1" x14ac:dyDescent="0.25">
      <c r="A28" s="69" t="s">
        <v>45</v>
      </c>
      <c r="B28" s="70"/>
      <c r="C28" s="70"/>
      <c r="D28" s="70"/>
      <c r="E28" s="70"/>
      <c r="F28" s="71"/>
    </row>
    <row r="29" spans="1:6" ht="36" x14ac:dyDescent="0.25">
      <c r="A29" s="72" t="s">
        <v>22</v>
      </c>
      <c r="B29" s="73" t="s">
        <v>40</v>
      </c>
      <c r="C29" s="31" t="s">
        <v>33</v>
      </c>
      <c r="D29" s="31" t="s">
        <v>34</v>
      </c>
      <c r="E29" s="31" t="s">
        <v>32</v>
      </c>
      <c r="F29" s="32" t="s">
        <v>39</v>
      </c>
    </row>
    <row r="30" spans="1:6" ht="15" customHeight="1" x14ac:dyDescent="0.25">
      <c r="A30" s="74" t="s">
        <v>15</v>
      </c>
      <c r="B30" s="75">
        <v>1000</v>
      </c>
      <c r="C30" s="33"/>
      <c r="D30" s="34"/>
      <c r="E30" s="34">
        <f>B30*C30*$C$16</f>
        <v>0</v>
      </c>
      <c r="F30" s="35">
        <f>B30*D30*$C$16</f>
        <v>0</v>
      </c>
    </row>
    <row r="31" spans="1:6" ht="15" customHeight="1" x14ac:dyDescent="0.25">
      <c r="A31" s="74" t="s">
        <v>41</v>
      </c>
      <c r="B31" s="75">
        <v>7706</v>
      </c>
      <c r="C31" s="33"/>
      <c r="D31" s="34"/>
      <c r="E31" s="34">
        <f t="shared" ref="E31:E34" si="2">B31*C31*$C$16</f>
        <v>0</v>
      </c>
      <c r="F31" s="35">
        <f t="shared" ref="F31:F34" si="3">B31*D31*$C$16</f>
        <v>0</v>
      </c>
    </row>
    <row r="32" spans="1:6" ht="15" customHeight="1" x14ac:dyDescent="0.25">
      <c r="A32" s="74" t="s">
        <v>16</v>
      </c>
      <c r="B32" s="75">
        <v>1971</v>
      </c>
      <c r="C32" s="33"/>
      <c r="D32" s="34"/>
      <c r="E32" s="34">
        <f t="shared" si="2"/>
        <v>0</v>
      </c>
      <c r="F32" s="35">
        <f t="shared" si="3"/>
        <v>0</v>
      </c>
    </row>
    <row r="33" spans="1:6" ht="15" customHeight="1" x14ac:dyDescent="0.25">
      <c r="A33" s="76" t="s">
        <v>24</v>
      </c>
      <c r="B33" s="75">
        <v>2595</v>
      </c>
      <c r="C33" s="33"/>
      <c r="D33" s="34"/>
      <c r="E33" s="34">
        <f t="shared" si="2"/>
        <v>0</v>
      </c>
      <c r="F33" s="35">
        <f t="shared" si="3"/>
        <v>0</v>
      </c>
    </row>
    <row r="34" spans="1:6" ht="15" customHeight="1" x14ac:dyDescent="0.25">
      <c r="A34" s="76" t="s">
        <v>25</v>
      </c>
      <c r="B34" s="75">
        <v>8708</v>
      </c>
      <c r="C34" s="33"/>
      <c r="D34" s="34"/>
      <c r="E34" s="34">
        <f t="shared" si="2"/>
        <v>0</v>
      </c>
      <c r="F34" s="35">
        <f t="shared" si="3"/>
        <v>0</v>
      </c>
    </row>
    <row r="35" spans="1:6" ht="15" customHeight="1" x14ac:dyDescent="0.25">
      <c r="A35" s="77" t="s">
        <v>30</v>
      </c>
      <c r="B35" s="78">
        <f>SUM(B30:B34)</f>
        <v>21980</v>
      </c>
      <c r="C35" s="33"/>
      <c r="D35" s="34"/>
      <c r="E35" s="34">
        <f>SUM(E30:E34)</f>
        <v>0</v>
      </c>
      <c r="F35" s="34">
        <f>SUM(F30:F34)</f>
        <v>0</v>
      </c>
    </row>
    <row r="36" spans="1:6" ht="15" customHeight="1" x14ac:dyDescent="0.25">
      <c r="A36" s="39" t="s">
        <v>35</v>
      </c>
      <c r="B36" s="40"/>
      <c r="C36" s="40"/>
      <c r="D36" s="40"/>
      <c r="E36" s="41">
        <f>SUM(E25,E35)</f>
        <v>0</v>
      </c>
      <c r="F36" s="41">
        <f>SUM(F25,F35)</f>
        <v>0</v>
      </c>
    </row>
    <row r="37" spans="1:6" ht="15" customHeight="1" x14ac:dyDescent="0.25">
      <c r="A37" s="42"/>
      <c r="B37" s="43"/>
      <c r="C37" s="43"/>
      <c r="D37" s="43"/>
      <c r="E37" s="44"/>
      <c r="F37" s="45"/>
    </row>
    <row r="38" spans="1:6" x14ac:dyDescent="0.25">
      <c r="A38" s="69" t="s">
        <v>26</v>
      </c>
      <c r="B38" s="70"/>
      <c r="C38" s="70"/>
      <c r="D38" s="70"/>
      <c r="E38" s="70"/>
      <c r="F38" s="71"/>
    </row>
    <row r="39" spans="1:6" x14ac:dyDescent="0.25">
      <c r="A39" s="79" t="s">
        <v>46</v>
      </c>
      <c r="B39" s="80"/>
      <c r="C39" s="80"/>
      <c r="D39" s="80"/>
      <c r="E39" s="80"/>
      <c r="F39" s="81"/>
    </row>
    <row r="40" spans="1:6" ht="36" x14ac:dyDescent="0.25">
      <c r="A40" s="72" t="s">
        <v>22</v>
      </c>
      <c r="B40" s="73" t="s">
        <v>40</v>
      </c>
      <c r="C40" s="31" t="s">
        <v>33</v>
      </c>
      <c r="D40" s="31" t="s">
        <v>34</v>
      </c>
      <c r="E40" s="31" t="s">
        <v>32</v>
      </c>
      <c r="F40" s="32" t="s">
        <v>39</v>
      </c>
    </row>
    <row r="41" spans="1:6" x14ac:dyDescent="0.25">
      <c r="A41" s="74" t="s">
        <v>15</v>
      </c>
      <c r="B41" s="75">
        <v>0</v>
      </c>
      <c r="C41" s="33"/>
      <c r="D41" s="34"/>
      <c r="E41" s="34">
        <f>B41*C41*$C$16</f>
        <v>0</v>
      </c>
      <c r="F41" s="35">
        <f>B41*D41*$C$16</f>
        <v>0</v>
      </c>
    </row>
    <row r="42" spans="1:6" x14ac:dyDescent="0.25">
      <c r="A42" s="74" t="s">
        <v>41</v>
      </c>
      <c r="B42" s="75">
        <v>774</v>
      </c>
      <c r="C42" s="33"/>
      <c r="D42" s="34"/>
      <c r="E42" s="34">
        <f t="shared" ref="E42:E45" si="4">B42*C42*$C$16</f>
        <v>0</v>
      </c>
      <c r="F42" s="35">
        <f t="shared" ref="F42:F45" si="5">B42*D42*$C$16</f>
        <v>0</v>
      </c>
    </row>
    <row r="43" spans="1:6" x14ac:dyDescent="0.25">
      <c r="A43" s="74" t="s">
        <v>16</v>
      </c>
      <c r="B43" s="75">
        <v>299</v>
      </c>
      <c r="C43" s="33"/>
      <c r="D43" s="34"/>
      <c r="E43" s="34">
        <f t="shared" si="4"/>
        <v>0</v>
      </c>
      <c r="F43" s="35">
        <f t="shared" si="5"/>
        <v>0</v>
      </c>
    </row>
    <row r="44" spans="1:6" x14ac:dyDescent="0.25">
      <c r="A44" s="76" t="s">
        <v>24</v>
      </c>
      <c r="B44" s="75">
        <v>136</v>
      </c>
      <c r="C44" s="33"/>
      <c r="D44" s="34"/>
      <c r="E44" s="34">
        <f t="shared" si="4"/>
        <v>0</v>
      </c>
      <c r="F44" s="35">
        <f t="shared" si="5"/>
        <v>0</v>
      </c>
    </row>
    <row r="45" spans="1:6" x14ac:dyDescent="0.25">
      <c r="A45" s="76" t="s">
        <v>25</v>
      </c>
      <c r="B45" s="75">
        <v>1387</v>
      </c>
      <c r="C45" s="33"/>
      <c r="D45" s="34"/>
      <c r="E45" s="34">
        <f t="shared" si="4"/>
        <v>0</v>
      </c>
      <c r="F45" s="35">
        <f t="shared" si="5"/>
        <v>0</v>
      </c>
    </row>
    <row r="46" spans="1:6" x14ac:dyDescent="0.25">
      <c r="A46" s="77" t="s">
        <v>30</v>
      </c>
      <c r="B46" s="78">
        <f>SUM(B41:B45)</f>
        <v>2596</v>
      </c>
      <c r="C46" s="33"/>
      <c r="D46" s="34"/>
      <c r="E46" s="34">
        <f>SUM(E41:E45)</f>
        <v>0</v>
      </c>
      <c r="F46" s="34">
        <f>SUM(F41:F45)</f>
        <v>0</v>
      </c>
    </row>
    <row r="47" spans="1:6" ht="15" customHeight="1" x14ac:dyDescent="0.25">
      <c r="A47" s="36"/>
      <c r="B47" s="37"/>
      <c r="C47" s="37"/>
      <c r="D47" s="37"/>
      <c r="E47" s="37"/>
      <c r="F47" s="38"/>
    </row>
    <row r="48" spans="1:6" ht="15" customHeight="1" x14ac:dyDescent="0.25">
      <c r="A48" s="69" t="s">
        <v>27</v>
      </c>
      <c r="B48" s="70"/>
      <c r="C48" s="70"/>
      <c r="D48" s="70"/>
      <c r="E48" s="70"/>
      <c r="F48" s="71"/>
    </row>
    <row r="49" spans="1:6" ht="15" customHeight="1" x14ac:dyDescent="0.25">
      <c r="A49" s="79" t="s">
        <v>47</v>
      </c>
      <c r="B49" s="80"/>
      <c r="C49" s="80"/>
      <c r="D49" s="80"/>
      <c r="E49" s="80"/>
      <c r="F49" s="81"/>
    </row>
    <row r="50" spans="1:6" ht="36" x14ac:dyDescent="0.25">
      <c r="A50" s="72" t="s">
        <v>22</v>
      </c>
      <c r="B50" s="73" t="s">
        <v>40</v>
      </c>
      <c r="C50" s="31" t="s">
        <v>33</v>
      </c>
      <c r="D50" s="31" t="s">
        <v>34</v>
      </c>
      <c r="E50" s="31" t="s">
        <v>32</v>
      </c>
      <c r="F50" s="32" t="s">
        <v>39</v>
      </c>
    </row>
    <row r="51" spans="1:6" ht="15" customHeight="1" x14ac:dyDescent="0.25">
      <c r="A51" s="74" t="s">
        <v>15</v>
      </c>
      <c r="B51" s="75">
        <v>750</v>
      </c>
      <c r="C51" s="33"/>
      <c r="D51" s="34"/>
      <c r="E51" s="34">
        <f>B51*C51*$C$16</f>
        <v>0</v>
      </c>
      <c r="F51" s="35">
        <f>B51*D51*$C$16</f>
        <v>0</v>
      </c>
    </row>
    <row r="52" spans="1:6" ht="15" customHeight="1" x14ac:dyDescent="0.25">
      <c r="A52" s="74" t="s">
        <v>41</v>
      </c>
      <c r="B52" s="75">
        <v>5806</v>
      </c>
      <c r="C52" s="33"/>
      <c r="D52" s="34"/>
      <c r="E52" s="34">
        <f t="shared" ref="E52:E55" si="6">B52*C52*$C$16</f>
        <v>0</v>
      </c>
      <c r="F52" s="35">
        <f t="shared" ref="F52:F55" si="7">B52*D52*$C$16</f>
        <v>0</v>
      </c>
    </row>
    <row r="53" spans="1:6" ht="15" customHeight="1" x14ac:dyDescent="0.25">
      <c r="A53" s="74" t="s">
        <v>16</v>
      </c>
      <c r="B53" s="75">
        <v>1506</v>
      </c>
      <c r="C53" s="33"/>
      <c r="D53" s="34"/>
      <c r="E53" s="34">
        <f t="shared" si="6"/>
        <v>0</v>
      </c>
      <c r="F53" s="35">
        <f t="shared" si="7"/>
        <v>0</v>
      </c>
    </row>
    <row r="54" spans="1:6" ht="15" customHeight="1" x14ac:dyDescent="0.25">
      <c r="A54" s="76" t="s">
        <v>24</v>
      </c>
      <c r="B54" s="75">
        <v>1966</v>
      </c>
      <c r="C54" s="33"/>
      <c r="D54" s="34"/>
      <c r="E54" s="34">
        <f t="shared" si="6"/>
        <v>0</v>
      </c>
      <c r="F54" s="35">
        <f t="shared" si="7"/>
        <v>0</v>
      </c>
    </row>
    <row r="55" spans="1:6" ht="15" customHeight="1" x14ac:dyDescent="0.25">
      <c r="A55" s="76" t="s">
        <v>25</v>
      </c>
      <c r="B55" s="75">
        <v>6544</v>
      </c>
      <c r="C55" s="33"/>
      <c r="D55" s="34"/>
      <c r="E55" s="34">
        <f t="shared" si="6"/>
        <v>0</v>
      </c>
      <c r="F55" s="35">
        <f t="shared" si="7"/>
        <v>0</v>
      </c>
    </row>
    <row r="56" spans="1:6" ht="15" customHeight="1" x14ac:dyDescent="0.25">
      <c r="A56" s="77" t="s">
        <v>30</v>
      </c>
      <c r="B56" s="78">
        <f>SUM(B51:B55)</f>
        <v>16572</v>
      </c>
      <c r="C56" s="33"/>
      <c r="D56" s="34"/>
      <c r="E56" s="34">
        <f>SUM(E51:E55)</f>
        <v>0</v>
      </c>
      <c r="F56" s="34">
        <f>SUM(F51:F55)</f>
        <v>0</v>
      </c>
    </row>
    <row r="57" spans="1:6" ht="15" customHeight="1" x14ac:dyDescent="0.25">
      <c r="A57" s="39" t="s">
        <v>36</v>
      </c>
      <c r="B57" s="40"/>
      <c r="C57" s="40"/>
      <c r="D57" s="40"/>
      <c r="E57" s="41">
        <f>SUM(E46,E56)</f>
        <v>0</v>
      </c>
      <c r="F57" s="41">
        <f>SUM(F46,F56)</f>
        <v>0</v>
      </c>
    </row>
    <row r="58" spans="1:6" ht="15" customHeight="1" x14ac:dyDescent="0.25">
      <c r="A58" s="46"/>
      <c r="B58" s="47"/>
      <c r="C58" s="47"/>
      <c r="D58" s="47"/>
      <c r="E58" s="47"/>
      <c r="F58" s="48"/>
    </row>
    <row r="59" spans="1:6" x14ac:dyDescent="0.25">
      <c r="A59" s="69" t="s">
        <v>26</v>
      </c>
      <c r="B59" s="70"/>
      <c r="C59" s="70"/>
      <c r="D59" s="70"/>
      <c r="E59" s="70"/>
      <c r="F59" s="71"/>
    </row>
    <row r="60" spans="1:6" x14ac:dyDescent="0.25">
      <c r="A60" s="79" t="s">
        <v>48</v>
      </c>
      <c r="B60" s="80"/>
      <c r="C60" s="80"/>
      <c r="D60" s="80"/>
      <c r="E60" s="80"/>
      <c r="F60" s="81"/>
    </row>
    <row r="61" spans="1:6" ht="36" x14ac:dyDescent="0.25">
      <c r="A61" s="72" t="s">
        <v>22</v>
      </c>
      <c r="B61" s="73" t="s">
        <v>40</v>
      </c>
      <c r="C61" s="31" t="s">
        <v>33</v>
      </c>
      <c r="D61" s="31" t="s">
        <v>34</v>
      </c>
      <c r="E61" s="31" t="s">
        <v>32</v>
      </c>
      <c r="F61" s="32" t="s">
        <v>39</v>
      </c>
    </row>
    <row r="62" spans="1:6" x14ac:dyDescent="0.25">
      <c r="A62" s="74" t="s">
        <v>15</v>
      </c>
      <c r="B62" s="75">
        <v>0</v>
      </c>
      <c r="C62" s="33"/>
      <c r="D62" s="34"/>
      <c r="E62" s="34">
        <f>B62*C62*$C$16</f>
        <v>0</v>
      </c>
      <c r="F62" s="35">
        <f>B62*D62*$C$16</f>
        <v>0</v>
      </c>
    </row>
    <row r="63" spans="1:6" x14ac:dyDescent="0.25">
      <c r="A63" s="74" t="s">
        <v>41</v>
      </c>
      <c r="B63" s="75">
        <v>515</v>
      </c>
      <c r="C63" s="33"/>
      <c r="D63" s="34"/>
      <c r="E63" s="34">
        <f t="shared" ref="E63:E66" si="8">B63*C63*$C$16</f>
        <v>0</v>
      </c>
      <c r="F63" s="35">
        <f t="shared" ref="F63:F66" si="9">B63*D63*$C$16</f>
        <v>0</v>
      </c>
    </row>
    <row r="64" spans="1:6" x14ac:dyDescent="0.25">
      <c r="A64" s="74" t="s">
        <v>16</v>
      </c>
      <c r="B64" s="75">
        <v>198</v>
      </c>
      <c r="C64" s="33"/>
      <c r="D64" s="34"/>
      <c r="E64" s="34">
        <f t="shared" si="8"/>
        <v>0</v>
      </c>
      <c r="F64" s="35">
        <f t="shared" si="9"/>
        <v>0</v>
      </c>
    </row>
    <row r="65" spans="1:6" x14ac:dyDescent="0.25">
      <c r="A65" s="76" t="s">
        <v>24</v>
      </c>
      <c r="B65" s="75">
        <v>91</v>
      </c>
      <c r="C65" s="33"/>
      <c r="D65" s="34"/>
      <c r="E65" s="34">
        <f t="shared" si="8"/>
        <v>0</v>
      </c>
      <c r="F65" s="35">
        <f t="shared" si="9"/>
        <v>0</v>
      </c>
    </row>
    <row r="66" spans="1:6" x14ac:dyDescent="0.25">
      <c r="A66" s="76" t="s">
        <v>25</v>
      </c>
      <c r="B66" s="75">
        <v>924</v>
      </c>
      <c r="C66" s="33"/>
      <c r="D66" s="34"/>
      <c r="E66" s="34">
        <f t="shared" si="8"/>
        <v>0</v>
      </c>
      <c r="F66" s="35">
        <f t="shared" si="9"/>
        <v>0</v>
      </c>
    </row>
    <row r="67" spans="1:6" x14ac:dyDescent="0.25">
      <c r="A67" s="77" t="s">
        <v>30</v>
      </c>
      <c r="B67" s="78">
        <f>SUM(B62:B66)</f>
        <v>1728</v>
      </c>
      <c r="C67" s="33"/>
      <c r="D67" s="34"/>
      <c r="E67" s="34">
        <f>SUM(E62:E66)</f>
        <v>0</v>
      </c>
      <c r="F67" s="34">
        <f>SUM(F62:F66)</f>
        <v>0</v>
      </c>
    </row>
    <row r="68" spans="1:6" ht="15" customHeight="1" x14ac:dyDescent="0.25">
      <c r="A68" s="36"/>
      <c r="B68" s="37"/>
      <c r="C68" s="37"/>
      <c r="D68" s="37"/>
      <c r="E68" s="37"/>
      <c r="F68" s="38"/>
    </row>
    <row r="69" spans="1:6" x14ac:dyDescent="0.25">
      <c r="A69" s="69" t="s">
        <v>27</v>
      </c>
      <c r="B69" s="70"/>
      <c r="C69" s="70"/>
      <c r="D69" s="70"/>
      <c r="E69" s="70"/>
      <c r="F69" s="71"/>
    </row>
    <row r="70" spans="1:6" x14ac:dyDescent="0.25">
      <c r="A70" s="79" t="s">
        <v>49</v>
      </c>
      <c r="B70" s="80"/>
      <c r="C70" s="80"/>
      <c r="D70" s="80"/>
      <c r="E70" s="80"/>
      <c r="F70" s="81"/>
    </row>
    <row r="71" spans="1:6" ht="36" x14ac:dyDescent="0.25">
      <c r="A71" s="72" t="s">
        <v>22</v>
      </c>
      <c r="B71" s="73" t="s">
        <v>40</v>
      </c>
      <c r="C71" s="31" t="s">
        <v>33</v>
      </c>
      <c r="D71" s="31" t="s">
        <v>34</v>
      </c>
      <c r="E71" s="31" t="s">
        <v>32</v>
      </c>
      <c r="F71" s="32" t="s">
        <v>39</v>
      </c>
    </row>
    <row r="72" spans="1:6" x14ac:dyDescent="0.25">
      <c r="A72" s="74" t="s">
        <v>15</v>
      </c>
      <c r="B72" s="75">
        <v>500</v>
      </c>
      <c r="C72" s="33"/>
      <c r="D72" s="34"/>
      <c r="E72" s="34">
        <f>B72*C72*$C$16</f>
        <v>0</v>
      </c>
      <c r="F72" s="35">
        <f>B72*D72*$C$16</f>
        <v>0</v>
      </c>
    </row>
    <row r="73" spans="1:6" x14ac:dyDescent="0.25">
      <c r="A73" s="74" t="s">
        <v>41</v>
      </c>
      <c r="B73" s="75">
        <v>3871</v>
      </c>
      <c r="C73" s="33"/>
      <c r="D73" s="34"/>
      <c r="E73" s="34">
        <f t="shared" ref="E73:E76" si="10">B73*C73*$C$16</f>
        <v>0</v>
      </c>
      <c r="F73" s="35">
        <f t="shared" ref="F73:F76" si="11">B73*D73*$C$16</f>
        <v>0</v>
      </c>
    </row>
    <row r="74" spans="1:6" x14ac:dyDescent="0.25">
      <c r="A74" s="74" t="s">
        <v>16</v>
      </c>
      <c r="B74" s="75">
        <v>1005</v>
      </c>
      <c r="C74" s="33"/>
      <c r="D74" s="34"/>
      <c r="E74" s="34">
        <f t="shared" si="10"/>
        <v>0</v>
      </c>
      <c r="F74" s="35">
        <f t="shared" si="11"/>
        <v>0</v>
      </c>
    </row>
    <row r="75" spans="1:6" x14ac:dyDescent="0.25">
      <c r="A75" s="76" t="s">
        <v>24</v>
      </c>
      <c r="B75" s="75">
        <v>1307</v>
      </c>
      <c r="C75" s="33"/>
      <c r="D75" s="34"/>
      <c r="E75" s="34">
        <f t="shared" si="10"/>
        <v>0</v>
      </c>
      <c r="F75" s="35">
        <f t="shared" si="11"/>
        <v>0</v>
      </c>
    </row>
    <row r="76" spans="1:6" x14ac:dyDescent="0.25">
      <c r="A76" s="76" t="s">
        <v>25</v>
      </c>
      <c r="B76" s="75">
        <v>4361</v>
      </c>
      <c r="C76" s="33"/>
      <c r="D76" s="34"/>
      <c r="E76" s="34">
        <f t="shared" si="10"/>
        <v>0</v>
      </c>
      <c r="F76" s="35">
        <f t="shared" si="11"/>
        <v>0</v>
      </c>
    </row>
    <row r="77" spans="1:6" x14ac:dyDescent="0.25">
      <c r="A77" s="77" t="s">
        <v>30</v>
      </c>
      <c r="B77" s="78">
        <f>SUM(B72:B76)</f>
        <v>11044</v>
      </c>
      <c r="C77" s="33"/>
      <c r="D77" s="34"/>
      <c r="E77" s="34">
        <f>SUM(E72:E76)</f>
        <v>0</v>
      </c>
      <c r="F77" s="34">
        <f>SUM(F72:F76)</f>
        <v>0</v>
      </c>
    </row>
    <row r="78" spans="1:6" ht="15" customHeight="1" x14ac:dyDescent="0.25">
      <c r="A78" s="39" t="s">
        <v>37</v>
      </c>
      <c r="B78" s="40"/>
      <c r="C78" s="40"/>
      <c r="D78" s="40"/>
      <c r="E78" s="41">
        <f>SUM(E67,E77)</f>
        <v>0</v>
      </c>
      <c r="F78" s="41">
        <f>SUM(F67,F77)</f>
        <v>0</v>
      </c>
    </row>
    <row r="79" spans="1:6" x14ac:dyDescent="0.25">
      <c r="A79" s="46"/>
      <c r="B79" s="47"/>
      <c r="C79" s="47"/>
      <c r="D79" s="47"/>
      <c r="E79" s="47"/>
      <c r="F79" s="48"/>
    </row>
    <row r="80" spans="1:6" x14ac:dyDescent="0.25">
      <c r="A80" s="69" t="s">
        <v>26</v>
      </c>
      <c r="B80" s="70"/>
      <c r="C80" s="70"/>
      <c r="D80" s="70"/>
      <c r="E80" s="70"/>
      <c r="F80" s="71"/>
    </row>
    <row r="81" spans="1:6" x14ac:dyDescent="0.25">
      <c r="A81" s="79" t="s">
        <v>50</v>
      </c>
      <c r="B81" s="80"/>
      <c r="C81" s="80"/>
      <c r="D81" s="80"/>
      <c r="E81" s="80"/>
      <c r="F81" s="81"/>
    </row>
    <row r="82" spans="1:6" ht="36" x14ac:dyDescent="0.25">
      <c r="A82" s="72" t="s">
        <v>22</v>
      </c>
      <c r="B82" s="73" t="s">
        <v>40</v>
      </c>
      <c r="C82" s="31" t="s">
        <v>33</v>
      </c>
      <c r="D82" s="31" t="s">
        <v>34</v>
      </c>
      <c r="E82" s="31" t="s">
        <v>32</v>
      </c>
      <c r="F82" s="32" t="s">
        <v>39</v>
      </c>
    </row>
    <row r="83" spans="1:6" x14ac:dyDescent="0.25">
      <c r="A83" s="74" t="s">
        <v>15</v>
      </c>
      <c r="B83" s="75">
        <v>0</v>
      </c>
      <c r="C83" s="33"/>
      <c r="D83" s="34"/>
      <c r="E83" s="34">
        <f>B83*C83*$C$16</f>
        <v>0</v>
      </c>
      <c r="F83" s="35">
        <f>B83*D83*$C$16</f>
        <v>0</v>
      </c>
    </row>
    <row r="84" spans="1:6" x14ac:dyDescent="0.25">
      <c r="A84" s="74" t="s">
        <v>41</v>
      </c>
      <c r="B84" s="75">
        <v>261</v>
      </c>
      <c r="C84" s="33"/>
      <c r="D84" s="34"/>
      <c r="E84" s="34">
        <f t="shared" ref="E84:E87" si="12">B84*C84*$C$16</f>
        <v>0</v>
      </c>
      <c r="F84" s="35">
        <f t="shared" ref="F84:F87" si="13">B84*D84*$C$16</f>
        <v>0</v>
      </c>
    </row>
    <row r="85" spans="1:6" x14ac:dyDescent="0.25">
      <c r="A85" s="74" t="s">
        <v>16</v>
      </c>
      <c r="B85" s="75">
        <v>105</v>
      </c>
      <c r="C85" s="33"/>
      <c r="D85" s="34"/>
      <c r="E85" s="34">
        <f t="shared" si="12"/>
        <v>0</v>
      </c>
      <c r="F85" s="35">
        <f t="shared" si="13"/>
        <v>0</v>
      </c>
    </row>
    <row r="86" spans="1:6" x14ac:dyDescent="0.25">
      <c r="A86" s="76" t="s">
        <v>24</v>
      </c>
      <c r="B86" s="75">
        <v>47</v>
      </c>
      <c r="C86" s="33"/>
      <c r="D86" s="34"/>
      <c r="E86" s="34">
        <f t="shared" si="12"/>
        <v>0</v>
      </c>
      <c r="F86" s="35">
        <f t="shared" si="13"/>
        <v>0</v>
      </c>
    </row>
    <row r="87" spans="1:6" x14ac:dyDescent="0.25">
      <c r="A87" s="76" t="s">
        <v>25</v>
      </c>
      <c r="B87" s="75">
        <v>464</v>
      </c>
      <c r="C87" s="33"/>
      <c r="D87" s="34"/>
      <c r="E87" s="34">
        <f t="shared" si="12"/>
        <v>0</v>
      </c>
      <c r="F87" s="35">
        <f t="shared" si="13"/>
        <v>0</v>
      </c>
    </row>
    <row r="88" spans="1:6" x14ac:dyDescent="0.25">
      <c r="A88" s="77" t="s">
        <v>30</v>
      </c>
      <c r="B88" s="78">
        <f>SUM(B83:B87)</f>
        <v>877</v>
      </c>
      <c r="C88" s="33"/>
      <c r="D88" s="34"/>
      <c r="E88" s="34">
        <f>SUM(E83:E87)</f>
        <v>0</v>
      </c>
      <c r="F88" s="34">
        <f>SUM(F83:F87)</f>
        <v>0</v>
      </c>
    </row>
    <row r="89" spans="1:6" ht="15" customHeight="1" x14ac:dyDescent="0.25">
      <c r="A89" s="36"/>
      <c r="B89" s="37"/>
      <c r="C89" s="37"/>
      <c r="D89" s="37"/>
      <c r="E89" s="37"/>
      <c r="F89" s="38"/>
    </row>
    <row r="90" spans="1:6" ht="15" customHeight="1" x14ac:dyDescent="0.25">
      <c r="A90" s="69" t="s">
        <v>27</v>
      </c>
      <c r="B90" s="70"/>
      <c r="C90" s="70"/>
      <c r="D90" s="70"/>
      <c r="E90" s="70"/>
      <c r="F90" s="71"/>
    </row>
    <row r="91" spans="1:6" ht="15" customHeight="1" x14ac:dyDescent="0.25">
      <c r="A91" s="79" t="s">
        <v>51</v>
      </c>
      <c r="B91" s="80"/>
      <c r="C91" s="80"/>
      <c r="D91" s="80"/>
      <c r="E91" s="80"/>
      <c r="F91" s="81"/>
    </row>
    <row r="92" spans="1:6" ht="36" x14ac:dyDescent="0.25">
      <c r="A92" s="72" t="s">
        <v>22</v>
      </c>
      <c r="B92" s="73" t="s">
        <v>40</v>
      </c>
      <c r="C92" s="31" t="s">
        <v>33</v>
      </c>
      <c r="D92" s="31" t="s">
        <v>34</v>
      </c>
      <c r="E92" s="31" t="s">
        <v>32</v>
      </c>
      <c r="F92" s="32" t="s">
        <v>39</v>
      </c>
    </row>
    <row r="93" spans="1:6" ht="15" customHeight="1" x14ac:dyDescent="0.25">
      <c r="A93" s="74" t="s">
        <v>15</v>
      </c>
      <c r="B93" s="75">
        <v>250</v>
      </c>
      <c r="C93" s="33"/>
      <c r="D93" s="34"/>
      <c r="E93" s="34">
        <f>B93*C93*$C$16</f>
        <v>0</v>
      </c>
      <c r="F93" s="35">
        <f>B93*D93*$C$16</f>
        <v>0</v>
      </c>
    </row>
    <row r="94" spans="1:6" ht="15" customHeight="1" x14ac:dyDescent="0.25">
      <c r="A94" s="74" t="s">
        <v>41</v>
      </c>
      <c r="B94" s="75">
        <v>1953</v>
      </c>
      <c r="C94" s="33"/>
      <c r="D94" s="34"/>
      <c r="E94" s="34">
        <f t="shared" ref="E94:E97" si="14">B94*C94*$C$16</f>
        <v>0</v>
      </c>
      <c r="F94" s="35">
        <f t="shared" ref="F94:F97" si="15">B94*D94*$C$16</f>
        <v>0</v>
      </c>
    </row>
    <row r="95" spans="1:6" ht="15" customHeight="1" x14ac:dyDescent="0.25">
      <c r="A95" s="74" t="s">
        <v>16</v>
      </c>
      <c r="B95" s="75">
        <v>520</v>
      </c>
      <c r="C95" s="33"/>
      <c r="D95" s="34"/>
      <c r="E95" s="34">
        <f t="shared" si="14"/>
        <v>0</v>
      </c>
      <c r="F95" s="35">
        <f t="shared" si="15"/>
        <v>0</v>
      </c>
    </row>
    <row r="96" spans="1:6" ht="15" customHeight="1" x14ac:dyDescent="0.25">
      <c r="A96" s="76" t="s">
        <v>24</v>
      </c>
      <c r="B96" s="75">
        <v>671</v>
      </c>
      <c r="C96" s="33"/>
      <c r="D96" s="34"/>
      <c r="E96" s="34">
        <f t="shared" si="14"/>
        <v>0</v>
      </c>
      <c r="F96" s="35">
        <f t="shared" si="15"/>
        <v>0</v>
      </c>
    </row>
    <row r="97" spans="1:6" ht="15" customHeight="1" x14ac:dyDescent="0.25">
      <c r="A97" s="76" t="s">
        <v>25</v>
      </c>
      <c r="B97" s="75">
        <v>2188</v>
      </c>
      <c r="C97" s="33"/>
      <c r="D97" s="34"/>
      <c r="E97" s="34">
        <f t="shared" si="14"/>
        <v>0</v>
      </c>
      <c r="F97" s="35">
        <f t="shared" si="15"/>
        <v>0</v>
      </c>
    </row>
    <row r="98" spans="1:6" ht="15" customHeight="1" x14ac:dyDescent="0.25">
      <c r="A98" s="77" t="s">
        <v>30</v>
      </c>
      <c r="B98" s="78">
        <f>SUM(B93:B97)</f>
        <v>5582</v>
      </c>
      <c r="C98" s="33"/>
      <c r="D98" s="34"/>
      <c r="E98" s="34">
        <f>SUM(E93:E97)</f>
        <v>0</v>
      </c>
      <c r="F98" s="34">
        <f>SUM(F93:F97)</f>
        <v>0</v>
      </c>
    </row>
    <row r="99" spans="1:6" ht="15" customHeight="1" x14ac:dyDescent="0.25">
      <c r="A99" s="39" t="s">
        <v>38</v>
      </c>
      <c r="B99" s="40"/>
      <c r="C99" s="40"/>
      <c r="D99" s="40"/>
      <c r="E99" s="41">
        <f>SUM(E88,E98)</f>
        <v>0</v>
      </c>
      <c r="F99" s="41">
        <f>SUM(F88,F98)</f>
        <v>0</v>
      </c>
    </row>
    <row r="100" spans="1:6" ht="15" customHeight="1" x14ac:dyDescent="0.25">
      <c r="A100" s="46"/>
      <c r="B100" s="47"/>
      <c r="C100" s="47"/>
      <c r="D100" s="47"/>
      <c r="E100" s="47"/>
      <c r="F100" s="48"/>
    </row>
    <row r="101" spans="1:6" x14ac:dyDescent="0.25">
      <c r="A101" s="49" t="s">
        <v>17</v>
      </c>
      <c r="B101" s="50"/>
      <c r="C101" s="50"/>
      <c r="D101" s="50"/>
      <c r="E101" s="41">
        <f>SUM(E99,E78,E57,E36)</f>
        <v>0</v>
      </c>
      <c r="F101" s="41">
        <f>SUM(F99,F78,F57,F36)</f>
        <v>0</v>
      </c>
    </row>
    <row r="102" spans="1:6" x14ac:dyDescent="0.25">
      <c r="A102" s="51" t="s">
        <v>18</v>
      </c>
      <c r="B102" s="52"/>
      <c r="C102" s="52"/>
      <c r="D102" s="52"/>
      <c r="E102" s="52"/>
      <c r="F102" s="53"/>
    </row>
    <row r="103" spans="1:6" x14ac:dyDescent="0.25">
      <c r="A103" s="51" t="s">
        <v>19</v>
      </c>
      <c r="B103" s="52"/>
      <c r="C103" s="52"/>
      <c r="D103" s="52"/>
      <c r="E103" s="52"/>
      <c r="F103" s="53"/>
    </row>
    <row r="104" spans="1:6" x14ac:dyDescent="0.25">
      <c r="A104" s="51" t="s">
        <v>20</v>
      </c>
      <c r="B104" s="52"/>
      <c r="C104" s="52"/>
      <c r="D104" s="52"/>
      <c r="E104" s="52"/>
      <c r="F104" s="53"/>
    </row>
    <row r="105" spans="1:6" x14ac:dyDescent="0.25">
      <c r="A105" s="51" t="s">
        <v>21</v>
      </c>
      <c r="B105" s="52"/>
      <c r="C105" s="52"/>
      <c r="D105" s="52"/>
      <c r="E105" s="52"/>
      <c r="F105" s="53"/>
    </row>
    <row r="106" spans="1:6" x14ac:dyDescent="0.25">
      <c r="A106" s="54" t="s">
        <v>23</v>
      </c>
      <c r="B106" s="55"/>
      <c r="C106" s="55"/>
      <c r="D106" s="55"/>
      <c r="E106" s="55"/>
      <c r="F106" s="56"/>
    </row>
    <row r="107" spans="1:6" ht="35.25" customHeight="1" x14ac:dyDescent="0.25">
      <c r="A107" s="57" t="s">
        <v>29</v>
      </c>
      <c r="B107" s="58"/>
      <c r="C107" s="58"/>
      <c r="D107" s="58"/>
      <c r="E107" s="58"/>
      <c r="F107" s="59"/>
    </row>
    <row r="108" spans="1:6" ht="15.75" x14ac:dyDescent="0.25">
      <c r="A108" s="60" t="s">
        <v>1</v>
      </c>
      <c r="B108" s="61"/>
      <c r="C108" s="62"/>
      <c r="D108" s="62"/>
      <c r="E108" s="62"/>
      <c r="F108" s="63"/>
    </row>
    <row r="109" spans="1:6" ht="162.75" customHeight="1" thickBot="1" x14ac:dyDescent="0.3">
      <c r="A109" s="64" t="s">
        <v>0</v>
      </c>
      <c r="B109" s="65"/>
      <c r="C109" s="65"/>
      <c r="D109" s="65"/>
      <c r="E109" s="65"/>
      <c r="F109" s="66"/>
    </row>
  </sheetData>
  <sheetProtection algorithmName="SHA-512" hashValue="TfWBUmrK2DGDs5kLzFR0JJBDHbhP/31CqS3PIs70GDdVOOeE7KJlmn0/YTC86veg77SqqdrOcH4+Fi5WZc1cmg==" saltValue="PEV6utDgJqULqrvzSI+BKQ==" spinCount="100000" sheet="1" objects="1" scenarios="1" selectLockedCells="1"/>
  <mergeCells count="53"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A27:F27"/>
    <mergeCell ref="A1:F1"/>
    <mergeCell ref="A2:F2"/>
    <mergeCell ref="A3:F3"/>
    <mergeCell ref="A4:F4"/>
    <mergeCell ref="B108:F108"/>
    <mergeCell ref="A5:B5"/>
    <mergeCell ref="C5:F5"/>
    <mergeCell ref="A11:C11"/>
    <mergeCell ref="D11:F11"/>
    <mergeCell ref="A6:F6"/>
    <mergeCell ref="A8:F8"/>
    <mergeCell ref="A9:F9"/>
    <mergeCell ref="A10:F10"/>
    <mergeCell ref="A39:F39"/>
    <mergeCell ref="A60:F60"/>
    <mergeCell ref="A17:F17"/>
    <mergeCell ref="A36:D36"/>
    <mergeCell ref="A48:F48"/>
    <mergeCell ref="A49:F49"/>
    <mergeCell ref="A26:F26"/>
    <mergeCell ref="A47:F47"/>
    <mergeCell ref="A38:F38"/>
    <mergeCell ref="A28:F28"/>
    <mergeCell ref="A100:F100"/>
    <mergeCell ref="A57:D57"/>
    <mergeCell ref="A91:F91"/>
    <mergeCell ref="A58:F58"/>
    <mergeCell ref="A99:D99"/>
    <mergeCell ref="A59:F59"/>
    <mergeCell ref="A80:F80"/>
    <mergeCell ref="A69:F69"/>
    <mergeCell ref="A70:F70"/>
    <mergeCell ref="A78:D78"/>
    <mergeCell ref="A90:F90"/>
    <mergeCell ref="A68:F68"/>
    <mergeCell ref="A79:F79"/>
    <mergeCell ref="A89:F89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5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Bruna Vidigal</cp:lastModifiedBy>
  <cp:lastPrinted>2023-09-11T14:49:11Z</cp:lastPrinted>
  <dcterms:created xsi:type="dcterms:W3CDTF">2021-03-05T12:53:51Z</dcterms:created>
  <dcterms:modified xsi:type="dcterms:W3CDTF">2026-05-28T18:10:21Z</dcterms:modified>
</cp:coreProperties>
</file>